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undsrv01\documentos$\Posorio\Documents\Ximena\JULYMAR\CIVIL\"/>
    </mc:Choice>
  </mc:AlternateContent>
  <xr:revisionPtr revIDLastSave="0" documentId="8_{575BB3DF-BB6A-40CF-97B7-B44030DC8D2B}" xr6:coauthVersionLast="47" xr6:coauthVersionMax="47" xr10:uidLastSave="{00000000-0000-0000-0000-000000000000}"/>
  <bookViews>
    <workbookView xWindow="-120" yWindow="-120" windowWidth="29040" windowHeight="15840" xr2:uid="{A5B33E2B-D30A-4FD3-9BD9-1A9E8C32C57C}"/>
  </bookViews>
  <sheets>
    <sheet name="Construction Project Form" sheetId="2" r:id="rId1"/>
  </sheets>
  <definedNames>
    <definedName name="_xlnm.Print_Area" localSheetId="0">'Construction Project Form'!$A$1:$F$128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2" l="1"/>
  <c r="A14" i="2" s="1"/>
  <c r="A15" i="2" s="1"/>
  <c r="F13" i="2"/>
  <c r="F14" i="2"/>
  <c r="F15" i="2"/>
  <c r="A17" i="2"/>
  <c r="A18" i="2" s="1"/>
  <c r="A19" i="2" s="1"/>
  <c r="F17" i="2"/>
  <c r="F16" i="2" s="1"/>
  <c r="F18" i="2"/>
  <c r="F19" i="2"/>
  <c r="F20" i="2"/>
  <c r="A21" i="2"/>
  <c r="A22" i="2" s="1"/>
  <c r="A23" i="2" s="1"/>
  <c r="F21" i="2"/>
  <c r="F22" i="2"/>
  <c r="F23" i="2"/>
  <c r="A25" i="2"/>
  <c r="A26" i="2" s="1"/>
  <c r="A27" i="2" s="1"/>
  <c r="F25" i="2"/>
  <c r="F24" i="2" s="1"/>
  <c r="F26" i="2"/>
  <c r="F27" i="2"/>
  <c r="A29" i="2"/>
  <c r="F29" i="2"/>
  <c r="A30" i="2"/>
  <c r="A31" i="2" s="1"/>
  <c r="F30" i="2"/>
  <c r="F31" i="2"/>
  <c r="A33" i="2"/>
  <c r="F33" i="2"/>
  <c r="F32" i="2" s="1"/>
  <c r="A34" i="2"/>
  <c r="A35" i="2" s="1"/>
  <c r="F34" i="2"/>
  <c r="F35" i="2"/>
  <c r="A37" i="2"/>
  <c r="F37" i="2"/>
  <c r="A38" i="2"/>
  <c r="F38" i="2"/>
  <c r="A39" i="2"/>
  <c r="F39" i="2"/>
  <c r="A41" i="2"/>
  <c r="A42" i="2" s="1"/>
  <c r="A43" i="2" s="1"/>
  <c r="F41" i="2"/>
  <c r="F42" i="2"/>
  <c r="F43" i="2"/>
  <c r="A45" i="2"/>
  <c r="A46" i="2" s="1"/>
  <c r="A47" i="2" s="1"/>
  <c r="F45" i="2"/>
  <c r="F46" i="2"/>
  <c r="F47" i="2"/>
  <c r="A49" i="2"/>
  <c r="F49" i="2"/>
  <c r="F48" i="2" s="1"/>
  <c r="A50" i="2"/>
  <c r="A51" i="2" s="1"/>
  <c r="F50" i="2"/>
  <c r="F51" i="2"/>
  <c r="A53" i="2"/>
  <c r="A54" i="2" s="1"/>
  <c r="A55" i="2" s="1"/>
  <c r="F53" i="2"/>
  <c r="F54" i="2"/>
  <c r="F52" i="2" s="1"/>
  <c r="F55" i="2"/>
  <c r="A57" i="2"/>
  <c r="A58" i="2" s="1"/>
  <c r="A59" i="2" s="1"/>
  <c r="F57" i="2"/>
  <c r="F58" i="2"/>
  <c r="F59" i="2"/>
  <c r="A61" i="2"/>
  <c r="F61" i="2"/>
  <c r="F60" i="2" s="1"/>
  <c r="A62" i="2"/>
  <c r="A63" i="2" s="1"/>
  <c r="F62" i="2"/>
  <c r="F63" i="2"/>
  <c r="A65" i="2"/>
  <c r="F65" i="2"/>
  <c r="A66" i="2"/>
  <c r="A67" i="2" s="1"/>
  <c r="F66" i="2"/>
  <c r="F67" i="2"/>
  <c r="A69" i="2"/>
  <c r="F69" i="2"/>
  <c r="A70" i="2"/>
  <c r="F70" i="2"/>
  <c r="A71" i="2"/>
  <c r="F71" i="2"/>
  <c r="A73" i="2"/>
  <c r="A74" i="2" s="1"/>
  <c r="A75" i="2" s="1"/>
  <c r="F73" i="2"/>
  <c r="F74" i="2"/>
  <c r="F75" i="2"/>
  <c r="A77" i="2"/>
  <c r="F77" i="2"/>
  <c r="A78" i="2"/>
  <c r="F78" i="2"/>
  <c r="A79" i="2"/>
  <c r="F79" i="2"/>
  <c r="F80" i="2"/>
  <c r="A81" i="2"/>
  <c r="A82" i="2" s="1"/>
  <c r="A83" i="2" s="1"/>
  <c r="F81" i="2"/>
  <c r="F82" i="2"/>
  <c r="F83" i="2"/>
  <c r="A85" i="2"/>
  <c r="A86" i="2" s="1"/>
  <c r="A87" i="2" s="1"/>
  <c r="F85" i="2"/>
  <c r="F84" i="2" s="1"/>
  <c r="F86" i="2"/>
  <c r="F87" i="2"/>
  <c r="A89" i="2"/>
  <c r="A90" i="2" s="1"/>
  <c r="A91" i="2" s="1"/>
  <c r="F89" i="2"/>
  <c r="F88" i="2" s="1"/>
  <c r="F90" i="2"/>
  <c r="F91" i="2"/>
  <c r="A93" i="2"/>
  <c r="F93" i="2"/>
  <c r="A94" i="2"/>
  <c r="A95" i="2" s="1"/>
  <c r="A96" i="2" s="1"/>
  <c r="F94" i="2"/>
  <c r="F96" i="2"/>
  <c r="A98" i="2"/>
  <c r="F98" i="2"/>
  <c r="A99" i="2"/>
  <c r="A100" i="2" s="1"/>
  <c r="F99" i="2"/>
  <c r="F100" i="2"/>
  <c r="F97" i="2" l="1"/>
  <c r="F68" i="2"/>
  <c r="F76" i="2"/>
  <c r="F56" i="2"/>
  <c r="F28" i="2"/>
  <c r="F92" i="2"/>
  <c r="F64" i="2"/>
  <c r="F36" i="2"/>
  <c r="F72" i="2"/>
  <c r="F40" i="2"/>
  <c r="F44" i="2"/>
  <c r="F12" i="2"/>
  <c r="F102" i="2" s="1"/>
  <c r="F105" i="2" l="1"/>
  <c r="F107" i="2"/>
  <c r="F108" i="2" s="1"/>
  <c r="C116" i="2"/>
  <c r="F106" i="2"/>
  <c r="E117" i="2" l="1"/>
  <c r="D117" i="2"/>
  <c r="C117" i="2" s="1"/>
  <c r="G116" i="2"/>
  <c r="F117" i="2"/>
  <c r="F104" i="2"/>
  <c r="F11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author>
    <author>CTABARES</author>
  </authors>
  <commentList>
    <comment ref="A11" authorId="0" shapeId="0" xr:uid="{00000000-0006-0000-0200-000001000000}">
      <text>
        <r>
          <rPr>
            <sz val="9"/>
            <color indexed="81"/>
            <rFont val="Tahoma"/>
            <family val="2"/>
          </rPr>
          <t>Tómese esta columna para efectos de código de las actividades expresadas en Números</t>
        </r>
      </text>
    </comment>
    <comment ref="B11" authorId="0" shapeId="0" xr:uid="{00000000-0006-0000-0200-000002000000}">
      <text>
        <r>
          <rPr>
            <sz val="9"/>
            <color indexed="81"/>
            <rFont val="Tahoma"/>
            <family val="2"/>
          </rPr>
          <t xml:space="preserve">Column to include the activity to do or item to buy. 
In the activities describe the specifications of materials to be used and/or of the finished product. Example: uncovered walls using clay bricks 12 cm x 24 cm x 6 cm
</t>
        </r>
      </text>
    </comment>
    <comment ref="C11" authorId="0" shapeId="0" xr:uid="{00000000-0006-0000-0200-000003000000}">
      <text>
        <r>
          <rPr>
            <sz val="9"/>
            <color indexed="81"/>
            <rFont val="Swis721 LtEx BT"/>
            <family val="2"/>
          </rPr>
          <t>Be specific about the unit of measure to be used in the activity: pieces, gallons, square meters, kilograms, or other.</t>
        </r>
        <r>
          <rPr>
            <sz val="9"/>
            <color indexed="81"/>
            <rFont val="Tahoma"/>
            <family val="2"/>
          </rPr>
          <t xml:space="preserve">
</t>
        </r>
      </text>
    </comment>
    <comment ref="D11" authorId="0" shapeId="0" xr:uid="{00000000-0006-0000-0200-000004000000}">
      <text>
        <r>
          <rPr>
            <b/>
            <sz val="9"/>
            <color indexed="81"/>
            <rFont val="Swis721 LtEx BT"/>
            <family val="2"/>
          </rPr>
          <t>Do not use more than two digits to the right of decimal point (0.00)</t>
        </r>
      </text>
    </comment>
    <comment ref="E11" authorId="0" shapeId="0" xr:uid="{00000000-0006-0000-0200-000005000000}">
      <text>
        <r>
          <rPr>
            <b/>
            <sz val="9"/>
            <color indexed="81"/>
            <rFont val="Tahoma"/>
            <family val="2"/>
          </rPr>
          <t>Proices should be rounded up, do not use cents.
Note: The price per unit should be determined after careful analysis.</t>
        </r>
        <r>
          <rPr>
            <sz val="9"/>
            <color indexed="81"/>
            <rFont val="Tahoma"/>
            <family val="2"/>
          </rPr>
          <t xml:space="preserve">
Price per Unit Analysis:
Be careful to include materials, labor, tooling, equipment, transportation, etc.
</t>
        </r>
      </text>
    </comment>
    <comment ref="F11" authorId="0" shapeId="0" xr:uid="{00000000-0006-0000-0200-000006000000}">
      <text>
        <r>
          <rPr>
            <sz val="9"/>
            <color indexed="81"/>
            <rFont val="Swis721 LtEx BT"/>
            <family val="2"/>
          </rPr>
          <t xml:space="preserve"> Result of multipling the Quantity by the Price per Unit.</t>
        </r>
        <r>
          <rPr>
            <sz val="9"/>
            <color indexed="81"/>
            <rFont val="Tahoma"/>
            <family val="2"/>
          </rPr>
          <t xml:space="preserve">
Please round up the amounts, do not use cents or digits to the right of decimal point.</t>
        </r>
      </text>
    </comment>
    <comment ref="F104" authorId="0" shapeId="0" xr:uid="{00000000-0006-0000-0200-000007000000}">
      <text>
        <r>
          <rPr>
            <b/>
            <sz val="9"/>
            <color indexed="81"/>
            <rFont val="Tahoma"/>
            <family val="2"/>
          </rPr>
          <t>Management, Unforseen expenses and Profits cannot exceed 18%.</t>
        </r>
      </text>
    </comment>
    <comment ref="F110" authorId="0" shapeId="0" xr:uid="{00000000-0006-0000-0200-000008000000}">
      <text>
        <r>
          <rPr>
            <sz val="9"/>
            <color indexed="81"/>
            <rFont val="Tahoma"/>
            <family val="2"/>
          </rPr>
          <t>Total Cost is the addition of Direct Cost + Management, Unforseen expenses and profits + Taxes</t>
        </r>
      </text>
    </comment>
    <comment ref="C117" authorId="1" shapeId="0" xr:uid="{00000000-0006-0000-0200-000009000000}">
      <text>
        <r>
          <rPr>
            <sz val="8"/>
            <color indexed="81"/>
            <rFont val="Tahoma"/>
            <family val="2"/>
          </rPr>
          <t xml:space="preserve">This cell must always add 100%.
</t>
        </r>
      </text>
    </comment>
    <comment ref="B125" authorId="0" shapeId="0" xr:uid="{00000000-0006-0000-0200-00000A000000}">
      <text>
        <r>
          <rPr>
            <sz val="9"/>
            <color indexed="81"/>
            <rFont val="Tahoma"/>
            <family val="2"/>
          </rPr>
          <t>The Budget must be signed by the person who did it, (Architect or Civil engineer)</t>
        </r>
      </text>
    </comment>
  </commentList>
</comments>
</file>

<file path=xl/sharedStrings.xml><?xml version="1.0" encoding="utf-8"?>
<sst xmlns="http://schemas.openxmlformats.org/spreadsheetml/2006/main" count="62" uniqueCount="61">
  <si>
    <t>Name of the Project:</t>
  </si>
  <si>
    <t>CONSTRUCTION BUDGET SUMMARY</t>
  </si>
  <si>
    <t>CITY (where construction be done)</t>
  </si>
  <si>
    <t>DATE (when the budget is being prepared)</t>
  </si>
  <si>
    <t>NAME OF THE ORGANIZATION MAKING THE REQUEST :</t>
  </si>
  <si>
    <t>ITEM</t>
  </si>
  <si>
    <t>DESCRIPTION</t>
  </si>
  <si>
    <t>UNITS OF MEASURE</t>
  </si>
  <si>
    <t>QUANTITY</t>
  </si>
  <si>
    <t>PRICE PER UNIT</t>
  </si>
  <si>
    <t>TOTAL AMOUNT</t>
  </si>
  <si>
    <t>PRELIMINARY ACTIVITIES</t>
  </si>
  <si>
    <t>CONCRETE STRUCTURES</t>
  </si>
  <si>
    <t>STEEL</t>
  </si>
  <si>
    <t>HYDRAULIC (WATER)  INSTALLATIONS</t>
  </si>
  <si>
    <t>SANITARY INSTALLATIONS</t>
  </si>
  <si>
    <t>FIRE ALARMS AND FIRE FIGHTING EQUIPMENT</t>
  </si>
  <si>
    <t>INSPECTION BOXES</t>
  </si>
  <si>
    <t>ELECTRICAL AND COMMUNICATIONS NETWORK</t>
  </si>
  <si>
    <t>SANITARY EQUIPMENT</t>
  </si>
  <si>
    <t>ROOFING</t>
  </si>
  <si>
    <t>WALLS</t>
  </si>
  <si>
    <t>WALL COVERINGS</t>
  </si>
  <si>
    <t>FLOORS</t>
  </si>
  <si>
    <t>DRY WALL</t>
  </si>
  <si>
    <t>PAINTING AND WALL FINISHING</t>
  </si>
  <si>
    <t>FABRICATIONS AND METALWORKING</t>
  </si>
  <si>
    <t>WOODWORKING</t>
  </si>
  <si>
    <t>GLASS AND LOCKS</t>
  </si>
  <si>
    <t>SPECIAL EQUIPMENT</t>
  </si>
  <si>
    <t>SEWAGE SYSTEM</t>
  </si>
  <si>
    <t>ROADS AND LANDSCAPING</t>
  </si>
  <si>
    <t>OTHER</t>
  </si>
  <si>
    <t>A</t>
  </si>
  <si>
    <t>TOTAL DIRECT COST</t>
  </si>
  <si>
    <t>B</t>
  </si>
  <si>
    <t>CONSTRUCTION SITE MANAGEMENT, UNFORSEEN EXPENSES AND PROFIT (% of Direct Cost)</t>
  </si>
  <si>
    <t>C</t>
  </si>
  <si>
    <t>CONSTRUCTION SITE MANAGEMENT (% of Direct Cost)</t>
  </si>
  <si>
    <t>D</t>
  </si>
  <si>
    <t>UNFORSEEN EXPENSES (% of Direct Costs)</t>
  </si>
  <si>
    <t>E</t>
  </si>
  <si>
    <t>PROFITS (%OF Direct Costs)</t>
  </si>
  <si>
    <t>F</t>
  </si>
  <si>
    <t>VALUE ADDED TAXES OR OTHER TAXES</t>
  </si>
  <si>
    <t>A+B+F</t>
  </si>
  <si>
    <t>TOTAL COST</t>
  </si>
  <si>
    <t>FINANCING OF THE CONSTRUCTION</t>
  </si>
  <si>
    <t xml:space="preserve">Consider that Julymar Foundation will only help finance a percentage of the Total Direct Cost. Other costs, such as Construction site management, unforseen expenses, profits, etc. must be taken care of by the your organization.  Fill in only the amounts corresponding to Julymar Foundation Funds, the Organization's own funds and Other funds or donations. If the forms is being filled in using Microsoft Excel, the other cells will be calculated automatically. Do not insert lines or columns.  </t>
  </si>
  <si>
    <t>Item</t>
  </si>
  <si>
    <t>Description</t>
  </si>
  <si>
    <t>Julymar Foundation funds</t>
  </si>
  <si>
    <t>Organization's own funds</t>
  </si>
  <si>
    <t>Other funds or donations</t>
  </si>
  <si>
    <t>Total Direct Cost</t>
  </si>
  <si>
    <t>Participation Rate</t>
  </si>
  <si>
    <t>Specify the origin of Other Funds  that will help cover the cost of the project (e.g., loans, grants from NGO's, International afinancial aid, and so forth) and its current stage (being processed, approved, already available in your bank account):</t>
  </si>
  <si>
    <t>Signature:</t>
  </si>
  <si>
    <t>Name:</t>
  </si>
  <si>
    <t>Title:</t>
  </si>
  <si>
    <t>Professional License/Registration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</si>
</sst>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quot;$&quot;\ * #,##0.00_);_(&quot;$&quot;\ * \(#,##0.00\);_(&quot;$&quot;\ * &quot;-&quot;??_);_(@_)"/>
    <numFmt numFmtId="166" formatCode="_ * #,##0.00_ ;_ * \-#,##0.00_ ;_ * &quot;-&quot;??_ ;_ @_ "/>
  </numFmts>
  <fonts count="23">
    <font>
      <sz val="11"/>
      <color theme="1"/>
      <name val="Calibri"/>
      <family val="2"/>
      <scheme val="minor"/>
    </font>
    <font>
      <sz val="11"/>
      <color theme="1"/>
      <name val="Calibri"/>
      <family val="2"/>
      <scheme val="minor"/>
    </font>
    <font>
      <b/>
      <sz val="11"/>
      <color theme="1"/>
      <name val="Calibri"/>
      <family val="2"/>
      <scheme val="minor"/>
    </font>
    <font>
      <b/>
      <sz val="12"/>
      <name val="Swis721 LtEx BT"/>
      <family val="2"/>
    </font>
    <font>
      <sz val="9"/>
      <name val="Swis721 LtEx BT"/>
      <family val="2"/>
    </font>
    <font>
      <b/>
      <sz val="9"/>
      <name val="Swis721 LtEx BT"/>
      <family val="2"/>
    </font>
    <font>
      <b/>
      <sz val="10"/>
      <name val="Swis721 LtEx BT"/>
      <family val="2"/>
    </font>
    <font>
      <sz val="10"/>
      <name val="Swis721 LtEx BT"/>
      <family val="2"/>
    </font>
    <font>
      <sz val="9"/>
      <name val="Swis721 LtEx BT"/>
    </font>
    <font>
      <b/>
      <sz val="11"/>
      <name val="Swis721 LtEx BT"/>
      <family val="2"/>
    </font>
    <font>
      <sz val="11"/>
      <name val="Swis721 LtEx BT"/>
      <family val="2"/>
    </font>
    <font>
      <sz val="9"/>
      <color indexed="22"/>
      <name val="Swis721 LtEx BT"/>
      <family val="2"/>
    </font>
    <font>
      <b/>
      <sz val="9"/>
      <color indexed="22"/>
      <name val="Swis721 LtEx BT"/>
      <family val="2"/>
    </font>
    <font>
      <b/>
      <sz val="9"/>
      <name val="Swis721 LtEx BT"/>
    </font>
    <font>
      <sz val="11"/>
      <name val="Swis721 LtEx BT"/>
    </font>
    <font>
      <b/>
      <sz val="11"/>
      <color indexed="10"/>
      <name val="Swis721 LtEx BT"/>
      <family val="2"/>
    </font>
    <font>
      <b/>
      <sz val="10"/>
      <name val="Arial"/>
      <family val="2"/>
    </font>
    <font>
      <b/>
      <sz val="10"/>
      <name val="Swis721 LtEx BT"/>
    </font>
    <font>
      <sz val="9"/>
      <color indexed="81"/>
      <name val="Tahoma"/>
      <family val="2"/>
    </font>
    <font>
      <sz val="9"/>
      <color indexed="81"/>
      <name val="Swis721 LtEx BT"/>
      <family val="2"/>
    </font>
    <font>
      <b/>
      <sz val="9"/>
      <color indexed="81"/>
      <name val="Swis721 LtEx BT"/>
      <family val="2"/>
    </font>
    <font>
      <b/>
      <sz val="9"/>
      <color indexed="81"/>
      <name val="Tahoma"/>
      <family val="2"/>
    </font>
    <font>
      <sz val="8"/>
      <color indexed="81"/>
      <name val="Tahoma"/>
      <family val="2"/>
    </font>
  </fonts>
  <fills count="5">
    <fill>
      <patternFill patternType="none"/>
    </fill>
    <fill>
      <patternFill patternType="gray125"/>
    </fill>
    <fill>
      <patternFill patternType="solid">
        <fgColor indexed="22"/>
        <bgColor indexed="64"/>
      </patternFill>
    </fill>
    <fill>
      <patternFill patternType="solid">
        <fgColor rgb="FFBBA5BA"/>
        <bgColor indexed="64"/>
      </patternFill>
    </fill>
    <fill>
      <patternFill patternType="solid">
        <fgColor theme="3" tint="0.59999389629810485"/>
        <bgColor indexed="64"/>
      </patternFill>
    </fill>
  </fills>
  <borders count="21">
    <border>
      <left/>
      <right/>
      <top/>
      <bottom/>
      <diagonal/>
    </border>
    <border>
      <left style="thin">
        <color indexed="64"/>
      </left>
      <right style="thin">
        <color indexed="64"/>
      </right>
      <top style="medium">
        <color indexed="64"/>
      </top>
      <bottom/>
      <diagonal/>
    </border>
    <border>
      <left/>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96">
    <xf numFmtId="0" fontId="0" fillId="0" borderId="0" xfId="0"/>
    <xf numFmtId="0" fontId="4" fillId="0" borderId="0" xfId="0" applyFont="1" applyAlignment="1">
      <alignment horizontal="left"/>
    </xf>
    <xf numFmtId="0" fontId="4" fillId="0" borderId="0" xfId="0" applyFont="1" applyAlignment="1">
      <alignment vertical="center" wrapText="1"/>
    </xf>
    <xf numFmtId="0" fontId="5" fillId="0" borderId="0" xfId="0" applyFont="1" applyAlignment="1">
      <alignment horizontal="center"/>
    </xf>
    <xf numFmtId="0" fontId="6" fillId="0" borderId="0" xfId="0" applyFont="1"/>
    <xf numFmtId="0" fontId="7" fillId="0" borderId="0" xfId="0" applyFont="1" applyAlignment="1">
      <alignment horizontal="center"/>
    </xf>
    <xf numFmtId="0" fontId="4" fillId="0" borderId="0" xfId="0" applyFont="1" applyAlignment="1">
      <alignment horizontal="center"/>
    </xf>
    <xf numFmtId="0" fontId="4" fillId="0" borderId="0" xfId="0" applyFont="1"/>
    <xf numFmtId="0" fontId="5" fillId="0" borderId="6" xfId="0" applyFont="1" applyBorder="1" applyAlignment="1">
      <alignment horizontal="left" vertical="center"/>
    </xf>
    <xf numFmtId="0" fontId="8" fillId="0" borderId="7" xfId="0" applyFont="1" applyBorder="1" applyAlignment="1">
      <alignmen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2" borderId="9" xfId="0" applyFont="1" applyFill="1" applyBorder="1" applyAlignment="1">
      <alignment horizontal="left" vertical="center"/>
    </xf>
    <xf numFmtId="0" fontId="4" fillId="2" borderId="10" xfId="0" applyFont="1" applyFill="1" applyBorder="1" applyAlignment="1">
      <alignment vertical="center" wrapText="1"/>
    </xf>
    <xf numFmtId="0" fontId="4" fillId="2" borderId="9" xfId="0" applyFont="1" applyFill="1" applyBorder="1" applyAlignment="1">
      <alignment horizontal="center"/>
    </xf>
    <xf numFmtId="0" fontId="5" fillId="2" borderId="10" xfId="0" applyFont="1" applyFill="1" applyBorder="1" applyAlignment="1">
      <alignment horizontal="center" vertical="center" wrapText="1"/>
    </xf>
    <xf numFmtId="0" fontId="4" fillId="0" borderId="9" xfId="0" applyFont="1" applyBorder="1" applyAlignment="1">
      <alignment horizontal="left" vertical="center"/>
    </xf>
    <xf numFmtId="0" fontId="4" fillId="0" borderId="10" xfId="0" applyFont="1" applyBorder="1" applyAlignment="1">
      <alignment vertical="center" wrapText="1"/>
    </xf>
    <xf numFmtId="0" fontId="4" fillId="0" borderId="9" xfId="0" applyFont="1" applyBorder="1" applyAlignment="1">
      <alignment horizontal="center"/>
    </xf>
    <xf numFmtId="0" fontId="5" fillId="0" borderId="10" xfId="0" applyFont="1" applyBorder="1" applyAlignment="1">
      <alignment horizontal="center" vertical="center" wrapText="1"/>
    </xf>
    <xf numFmtId="0" fontId="11" fillId="2" borderId="10" xfId="0" applyFont="1" applyFill="1" applyBorder="1" applyAlignment="1">
      <alignment vertical="center" wrapText="1"/>
    </xf>
    <xf numFmtId="0" fontId="11" fillId="2" borderId="9" xfId="0" applyFont="1" applyFill="1" applyBorder="1" applyAlignment="1">
      <alignment horizontal="center"/>
    </xf>
    <xf numFmtId="0" fontId="12" fillId="2" borderId="10" xfId="0" applyFont="1" applyFill="1" applyBorder="1" applyAlignment="1">
      <alignment horizontal="center" vertical="center" wrapText="1"/>
    </xf>
    <xf numFmtId="0" fontId="4" fillId="0" borderId="12" xfId="0" applyFont="1" applyBorder="1" applyAlignment="1">
      <alignment vertical="center" wrapText="1"/>
    </xf>
    <xf numFmtId="0" fontId="4" fillId="0" borderId="13" xfId="0" applyFont="1" applyBorder="1" applyAlignment="1">
      <alignment horizontal="center"/>
    </xf>
    <xf numFmtId="0" fontId="5" fillId="0" borderId="12" xfId="0" applyFont="1" applyBorder="1" applyAlignment="1">
      <alignment horizontal="center" vertical="center" wrapText="1"/>
    </xf>
    <xf numFmtId="0" fontId="4" fillId="2" borderId="12" xfId="0" applyFont="1" applyFill="1" applyBorder="1" applyAlignment="1">
      <alignment vertical="center" wrapText="1"/>
    </xf>
    <xf numFmtId="0" fontId="4" fillId="2" borderId="13" xfId="0" applyFont="1" applyFill="1" applyBorder="1" applyAlignment="1">
      <alignment horizontal="center"/>
    </xf>
    <xf numFmtId="0" fontId="5" fillId="2" borderId="12" xfId="0" applyFont="1" applyFill="1" applyBorder="1" applyAlignment="1">
      <alignment horizontal="center" vertical="center" wrapText="1"/>
    </xf>
    <xf numFmtId="0" fontId="8" fillId="0" borderId="13" xfId="0" applyFont="1" applyBorder="1" applyAlignment="1">
      <alignment horizontal="left" vertical="center"/>
    </xf>
    <xf numFmtId="0" fontId="8" fillId="0" borderId="12" xfId="0" applyFont="1" applyBorder="1" applyAlignment="1">
      <alignment vertical="center" wrapText="1"/>
    </xf>
    <xf numFmtId="0" fontId="8" fillId="0" borderId="13" xfId="0" applyFont="1" applyBorder="1" applyAlignment="1">
      <alignment horizontal="center"/>
    </xf>
    <xf numFmtId="0" fontId="13" fillId="0" borderId="12" xfId="0" applyFont="1" applyBorder="1" applyAlignment="1">
      <alignment horizontal="center" vertical="center" wrapText="1"/>
    </xf>
    <xf numFmtId="165" fontId="13" fillId="0" borderId="13" xfId="0" applyNumberFormat="1" applyFont="1" applyBorder="1" applyAlignment="1">
      <alignment horizontal="center" vertical="center" wrapText="1"/>
    </xf>
    <xf numFmtId="165" fontId="14" fillId="0" borderId="14" xfId="0" applyNumberFormat="1" applyFont="1" applyBorder="1" applyAlignment="1">
      <alignment horizontal="right"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10" fillId="0" borderId="0" xfId="0" applyFont="1" applyAlignment="1">
      <alignment horizontal="left" vertical="center"/>
    </xf>
    <xf numFmtId="9" fontId="4" fillId="0" borderId="0" xfId="0" applyNumberFormat="1" applyFont="1" applyAlignment="1">
      <alignment horizontal="left" vertical="center"/>
    </xf>
    <xf numFmtId="9" fontId="5" fillId="2" borderId="12" xfId="1" applyFont="1" applyFill="1" applyBorder="1" applyAlignment="1">
      <alignment horizontal="center" vertical="center" wrapText="1"/>
    </xf>
    <xf numFmtId="0" fontId="10" fillId="0" borderId="0" xfId="0" applyFont="1" applyAlignment="1">
      <alignment vertical="center" wrapText="1"/>
    </xf>
    <xf numFmtId="9" fontId="4" fillId="0" borderId="0" xfId="1" applyFont="1" applyAlignment="1">
      <alignment horizontal="center" vertical="center"/>
    </xf>
    <xf numFmtId="0" fontId="5" fillId="0" borderId="0" xfId="0" applyFont="1" applyAlignment="1">
      <alignment horizontal="left"/>
    </xf>
    <xf numFmtId="0" fontId="4" fillId="0" borderId="17" xfId="0" applyFont="1" applyBorder="1" applyAlignment="1">
      <alignment horizontal="center"/>
    </xf>
    <xf numFmtId="0" fontId="6" fillId="0" borderId="17" xfId="0" applyFont="1" applyBorder="1" applyAlignment="1">
      <alignment horizontal="center" vertical="center" wrapText="1"/>
    </xf>
    <xf numFmtId="165" fontId="4" fillId="0" borderId="17" xfId="0" applyNumberFormat="1" applyFont="1" applyBorder="1" applyAlignment="1">
      <alignment vertical="center" wrapText="1"/>
    </xf>
    <xf numFmtId="0" fontId="4" fillId="2" borderId="17" xfId="0" applyFont="1" applyFill="1" applyBorder="1" applyAlignment="1">
      <alignment horizontal="center"/>
    </xf>
    <xf numFmtId="0" fontId="4" fillId="0" borderId="17" xfId="0" applyFont="1" applyBorder="1" applyAlignment="1">
      <alignment horizontal="left"/>
    </xf>
    <xf numFmtId="9" fontId="4" fillId="0" borderId="17" xfId="1" applyFont="1" applyBorder="1" applyAlignment="1">
      <alignment horizontal="center" vertical="center" wrapText="1"/>
    </xf>
    <xf numFmtId="9" fontId="4" fillId="0" borderId="17" xfId="1" applyFont="1" applyBorder="1" applyAlignment="1">
      <alignment horizontal="center"/>
    </xf>
    <xf numFmtId="9" fontId="4" fillId="0" borderId="17" xfId="1" applyFont="1" applyBorder="1" applyAlignment="1">
      <alignment horizontal="right"/>
    </xf>
    <xf numFmtId="0" fontId="4" fillId="0" borderId="16" xfId="0" applyFont="1" applyBorder="1" applyAlignment="1">
      <alignment vertical="center" wrapText="1"/>
    </xf>
    <xf numFmtId="0" fontId="17" fillId="0" borderId="0" xfId="0" applyFont="1" applyAlignment="1">
      <alignment vertical="center" wrapText="1"/>
    </xf>
    <xf numFmtId="164" fontId="4" fillId="0" borderId="0" xfId="2" applyFont="1" applyAlignment="1">
      <alignment horizontal="right"/>
    </xf>
    <xf numFmtId="0" fontId="5" fillId="0" borderId="0" xfId="0" applyFont="1" applyAlignment="1">
      <alignment vertical="center" wrapText="1"/>
    </xf>
    <xf numFmtId="164" fontId="4" fillId="0" borderId="0" xfId="2" applyFont="1"/>
    <xf numFmtId="0" fontId="16" fillId="0" borderId="0" xfId="0" applyFont="1" applyAlignment="1">
      <alignment vertical="top" wrapText="1"/>
    </xf>
    <xf numFmtId="166" fontId="4" fillId="0" borderId="0" xfId="0" applyNumberFormat="1" applyFont="1"/>
    <xf numFmtId="164" fontId="4" fillId="2" borderId="17" xfId="2" applyFont="1" applyFill="1" applyBorder="1" applyAlignment="1">
      <alignment horizontal="right"/>
    </xf>
    <xf numFmtId="165" fontId="15" fillId="0" borderId="15" xfId="3" applyFont="1" applyBorder="1" applyAlignment="1">
      <alignment horizontal="right" vertical="center"/>
    </xf>
    <xf numFmtId="165" fontId="4" fillId="0" borderId="0" xfId="3" applyFont="1" applyAlignment="1">
      <alignment horizontal="right"/>
    </xf>
    <xf numFmtId="165" fontId="4" fillId="0" borderId="0" xfId="3" applyFont="1" applyAlignment="1">
      <alignment horizontal="right" vertical="center"/>
    </xf>
    <xf numFmtId="165" fontId="4" fillId="0" borderId="0" xfId="0" applyNumberFormat="1" applyFont="1"/>
    <xf numFmtId="165" fontId="10" fillId="0" borderId="14" xfId="3" applyFont="1" applyBorder="1" applyAlignment="1">
      <alignment horizontal="right" vertical="center"/>
    </xf>
    <xf numFmtId="165" fontId="5" fillId="2" borderId="9" xfId="3" applyFont="1" applyFill="1" applyBorder="1" applyAlignment="1">
      <alignment horizontal="center" vertical="center" wrapText="1"/>
    </xf>
    <xf numFmtId="165" fontId="5" fillId="2" borderId="13" xfId="3" applyFont="1" applyFill="1" applyBorder="1" applyAlignment="1">
      <alignment horizontal="center" vertical="center" wrapText="1"/>
    </xf>
    <xf numFmtId="165" fontId="9" fillId="0" borderId="14" xfId="3" applyFont="1" applyBorder="1" applyAlignment="1">
      <alignment horizontal="right" vertical="center"/>
    </xf>
    <xf numFmtId="165" fontId="5" fillId="0" borderId="13" xfId="3" applyFont="1" applyBorder="1" applyAlignment="1">
      <alignment horizontal="center" vertical="center" wrapText="1"/>
    </xf>
    <xf numFmtId="165" fontId="10" fillId="0" borderId="11" xfId="3" applyFont="1" applyBorder="1" applyAlignment="1">
      <alignment horizontal="right" vertical="center"/>
    </xf>
    <xf numFmtId="165" fontId="9" fillId="0" borderId="11" xfId="3" applyFont="1" applyBorder="1" applyAlignment="1">
      <alignment horizontal="right" vertical="center"/>
    </xf>
    <xf numFmtId="165" fontId="5" fillId="0" borderId="9" xfId="3" applyFont="1" applyBorder="1" applyAlignment="1">
      <alignment horizontal="center" vertical="center" wrapText="1"/>
    </xf>
    <xf numFmtId="165" fontId="12" fillId="2" borderId="9" xfId="3" applyFont="1" applyFill="1" applyBorder="1" applyAlignment="1">
      <alignment horizontal="center" vertical="center" wrapText="1"/>
    </xf>
    <xf numFmtId="165" fontId="9" fillId="0" borderId="8" xfId="3" applyFont="1" applyBorder="1" applyAlignment="1">
      <alignment horizontal="right" vertical="center"/>
    </xf>
    <xf numFmtId="165" fontId="5" fillId="0" borderId="6" xfId="3" applyFont="1" applyBorder="1" applyAlignment="1">
      <alignment horizontal="center" vertical="center" wrapText="1"/>
    </xf>
    <xf numFmtId="0" fontId="2" fillId="0" borderId="0" xfId="0" applyFont="1" applyAlignment="1">
      <alignment vertical="top"/>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164" fontId="3" fillId="3" borderId="3" xfId="2" applyFont="1" applyFill="1" applyBorder="1" applyAlignment="1">
      <alignment horizontal="center" vertical="center"/>
    </xf>
    <xf numFmtId="164" fontId="3" fillId="3" borderId="4" xfId="2" applyFont="1" applyFill="1" applyBorder="1" applyAlignment="1">
      <alignment horizontal="center" vertical="center"/>
    </xf>
    <xf numFmtId="164" fontId="3" fillId="3" borderId="5" xfId="2" applyFont="1" applyFill="1" applyBorder="1" applyAlignment="1">
      <alignment horizontal="center" vertical="center"/>
    </xf>
    <xf numFmtId="0" fontId="5" fillId="3" borderId="17" xfId="0" applyFont="1" applyFill="1" applyBorder="1" applyAlignment="1">
      <alignment horizontal="center"/>
    </xf>
    <xf numFmtId="0" fontId="6" fillId="3" borderId="17" xfId="0" applyFont="1" applyFill="1" applyBorder="1" applyAlignment="1">
      <alignment horizontal="center"/>
    </xf>
    <xf numFmtId="164" fontId="6" fillId="3" borderId="17" xfId="2" applyFont="1" applyFill="1" applyBorder="1" applyAlignment="1">
      <alignment horizontal="center"/>
    </xf>
    <xf numFmtId="0" fontId="10" fillId="0" borderId="16" xfId="0" applyFont="1" applyBorder="1" applyAlignment="1">
      <alignment horizontal="left" vertical="top" wrapText="1"/>
    </xf>
    <xf numFmtId="0" fontId="6" fillId="3" borderId="17" xfId="0" applyFont="1" applyFill="1" applyBorder="1" applyAlignment="1">
      <alignment horizontal="center" vertical="center" wrapText="1"/>
    </xf>
    <xf numFmtId="0" fontId="4" fillId="2" borderId="0" xfId="0" applyFont="1" applyFill="1" applyAlignment="1">
      <alignment horizontal="center"/>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16" fillId="0" borderId="20" xfId="0" applyFont="1" applyBorder="1" applyAlignment="1">
      <alignment horizontal="left" vertical="top" wrapText="1"/>
    </xf>
    <xf numFmtId="0" fontId="2" fillId="0" borderId="0" xfId="0" applyFont="1" applyAlignment="1">
      <alignment horizontal="left" vertical="top"/>
    </xf>
    <xf numFmtId="0" fontId="3" fillId="0" borderId="0" xfId="0" applyFont="1" applyAlignment="1">
      <alignment horizontal="left" vertical="center" wrapText="1"/>
    </xf>
    <xf numFmtId="0" fontId="3" fillId="4" borderId="0" xfId="0" applyFont="1" applyFill="1" applyAlignment="1">
      <alignment horizontal="center" vertical="center" wrapText="1"/>
    </xf>
    <xf numFmtId="0" fontId="5" fillId="0" borderId="0" xfId="0" applyFont="1" applyAlignment="1">
      <alignment horizontal="center" vertical="center" wrapText="1"/>
    </xf>
    <xf numFmtId="0" fontId="9" fillId="0" borderId="0" xfId="0" applyFont="1" applyAlignment="1">
      <alignment horizontal="center" vertical="center" wrapText="1"/>
    </xf>
  </cellXfs>
  <cellStyles count="4">
    <cellStyle name="Millares 2" xfId="2" xr:uid="{A4850E6C-AA85-44E2-A554-2BFD46D6101A}"/>
    <cellStyle name="Moneda 2" xfId="3" xr:uid="{AB8130AC-D52A-4F2F-BCC4-BA57DAFD08DE}"/>
    <cellStyle name="Normal" xfId="0" builtinId="0"/>
    <cellStyle name="Porcentaje" xfId="1" builtinId="5"/>
  </cellStyles>
  <dxfs count="17">
    <dxf>
      <font>
        <b val="0"/>
        <i val="0"/>
        <strike val="0"/>
        <condense val="0"/>
        <extend val="0"/>
        <outline val="0"/>
        <shadow val="0"/>
        <u val="none"/>
        <vertAlign val="baseline"/>
        <sz val="11"/>
        <color auto="1"/>
        <name val="Swis721 LtEx BT"/>
        <scheme val="none"/>
      </font>
      <numFmt numFmtId="165" formatCode="_(&quot;$&quot;\ * #,##0.00_);_(&quot;$&quot;\ * \(#,##0.00\);_(&quot;$&quot;\ * &quot;-&quot;??_);_(@_)"/>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style="hair">
          <color indexed="64"/>
        </top>
        <bottom/>
      </border>
    </dxf>
    <dxf>
      <font>
        <b val="0"/>
        <i val="0"/>
        <strike val="0"/>
        <condense val="0"/>
        <extend val="0"/>
        <outline val="0"/>
        <shadow val="0"/>
        <u val="none"/>
        <vertAlign val="baseline"/>
        <sz val="11"/>
        <color auto="1"/>
        <name val="Swis721 LtEx BT"/>
        <scheme val="none"/>
      </font>
      <fill>
        <patternFill patternType="none">
          <fgColor indexed="64"/>
          <bgColor indexed="65"/>
        </patternFill>
      </fill>
      <alignment horizontal="right" vertical="center" textRotation="0" wrapText="0" indent="0" justifyLastLine="0" shrinkToFit="0" readingOrder="0"/>
      <border diagonalUp="0" diagonalDown="0">
        <left style="hair">
          <color indexed="64"/>
        </left>
        <right style="thin">
          <color indexed="64"/>
        </right>
        <top style="hair">
          <color indexed="64"/>
        </top>
        <bottom style="hair">
          <color indexed="64"/>
        </bottom>
      </border>
    </dxf>
    <dxf>
      <font>
        <b/>
        <i val="0"/>
        <strike val="0"/>
        <condense val="0"/>
        <extend val="0"/>
        <outline val="0"/>
        <shadow val="0"/>
        <u val="none"/>
        <vertAlign val="baseline"/>
        <sz val="9"/>
        <color auto="1"/>
        <name val="Swis721 LtEx BT"/>
        <scheme val="none"/>
      </font>
      <numFmt numFmtId="165" formatCode="_(&quot;$&quot;\ * #,##0.00_);_(&quot;$&quot;\ * \(#,##0.00\);_(&quot;$&quot;\ *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hair">
          <color indexed="64"/>
        </top>
        <bottom/>
      </border>
    </dxf>
    <dxf>
      <font>
        <b/>
        <i val="0"/>
        <strike val="0"/>
        <condense val="0"/>
        <extend val="0"/>
        <outline val="0"/>
        <shadow val="0"/>
        <u val="none"/>
        <vertAlign val="baseline"/>
        <sz val="9"/>
        <color auto="1"/>
        <name val="Swis721 LtEx BT"/>
        <scheme val="none"/>
      </font>
      <fill>
        <patternFill patternType="none">
          <fgColor indexed="64"/>
          <bgColor indexed="65"/>
        </patternFill>
      </fill>
      <alignment horizontal="center" vertical="center" textRotation="0" wrapText="1" relativeIndent="0" justifyLastLine="0" shrinkToFit="0" readingOrder="0"/>
      <border diagonalUp="0" diagonalDown="0">
        <left style="hair">
          <color indexed="64"/>
        </left>
        <right style="hair">
          <color indexed="64"/>
        </right>
        <top style="hair">
          <color indexed="64"/>
        </top>
        <bottom style="hair">
          <color indexed="64"/>
        </bottom>
      </border>
    </dxf>
    <dxf>
      <font>
        <b/>
        <i val="0"/>
        <strike val="0"/>
        <condense val="0"/>
        <extend val="0"/>
        <outline val="0"/>
        <shadow val="0"/>
        <u val="none"/>
        <vertAlign val="baseline"/>
        <sz val="9"/>
        <color auto="1"/>
        <name val="Swis721 LtEx B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style="hair">
          <color indexed="64"/>
        </top>
        <bottom/>
      </border>
    </dxf>
    <dxf>
      <font>
        <b/>
        <i val="0"/>
        <strike val="0"/>
        <condense val="0"/>
        <extend val="0"/>
        <outline val="0"/>
        <shadow val="0"/>
        <u val="none"/>
        <vertAlign val="baseline"/>
        <sz val="9"/>
        <color auto="1"/>
        <name val="Swis721 LtEx BT"/>
        <scheme val="none"/>
      </font>
      <fill>
        <patternFill patternType="none">
          <fgColor indexed="64"/>
          <bgColor indexed="65"/>
        </patternFill>
      </fill>
      <alignment horizontal="center" vertical="center" textRotation="0" wrapText="1" relativeIndent="0" justifyLastLine="0" shrinkToFit="0" readingOrder="0"/>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auto="1"/>
        <name val="Swis721 LtEx BT"/>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9"/>
        <color auto="1"/>
        <name val="Swis721 LtEx BT"/>
        <scheme val="none"/>
      </font>
      <fill>
        <patternFill patternType="none">
          <fgColor indexed="64"/>
          <bgColor indexed="65"/>
        </patternFill>
      </fill>
      <alignment horizontal="center" vertical="bottom" textRotation="0" wrapText="0" indent="0" justifyLastLine="0" shrinkToFit="0" readingOrder="0"/>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auto="1"/>
        <name val="Swis721 LtEx BT"/>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style="hair">
          <color indexed="64"/>
        </top>
        <bottom/>
      </border>
    </dxf>
    <dxf>
      <font>
        <b val="0"/>
        <i val="0"/>
        <strike val="0"/>
        <condense val="0"/>
        <extend val="0"/>
        <outline val="0"/>
        <shadow val="0"/>
        <u val="none"/>
        <vertAlign val="baseline"/>
        <sz val="9"/>
        <color auto="1"/>
        <name val="Swis721 LtEx BT"/>
        <scheme val="none"/>
      </font>
      <fill>
        <patternFill patternType="none">
          <fgColor indexed="64"/>
          <bgColor indexed="65"/>
        </patternFill>
      </fill>
      <alignment horizontal="general" vertical="center" textRotation="0" wrapText="1" relativeIndent="0" justifyLastLine="0" shrinkToFit="0" readingOrder="0"/>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auto="1"/>
        <name val="Swis721 LtEx BT"/>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9"/>
        <color auto="1"/>
        <name val="Swis721 LtEx BT"/>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hair">
          <color indexed="64"/>
        </right>
        <top style="hair">
          <color indexed="64"/>
        </top>
        <bottom style="hair">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9"/>
        <color auto="1"/>
        <name val="Swis721 LtEx BT"/>
        <scheme val="none"/>
      </font>
      <fill>
        <patternFill patternType="none">
          <fgColor indexed="64"/>
          <bgColor indexed="65"/>
        </patternFill>
      </fill>
      <alignment textRotation="0" relativeIndent="0" justifyLastLine="0" shrinkToFit="0" readingOrder="0"/>
      <border diagonalUp="0" diagonalDown="0" outline="0"/>
    </dxf>
    <dxf>
      <border>
        <bottom style="thin">
          <color rgb="FF000000"/>
        </bottom>
      </border>
    </dxf>
    <dxf>
      <font>
        <b/>
        <i val="0"/>
        <strike val="0"/>
        <condense val="0"/>
        <extend val="0"/>
        <outline val="0"/>
        <shadow val="0"/>
        <u val="none"/>
        <vertAlign val="baseline"/>
        <sz val="12"/>
        <color auto="1"/>
        <name val="Swis721 LtEx BT"/>
        <scheme val="none"/>
      </font>
      <fill>
        <patternFill patternType="solid">
          <fgColor indexed="64"/>
          <bgColor rgb="FFBBA5BA"/>
        </patternFill>
      </fill>
      <alignment horizontal="center" vertical="center" textRotation="0" wrapText="0" indent="0" justifyLastLine="0" shrinkToFit="0" readingOrder="0"/>
      <border diagonalUp="0" diagonalDown="0" outline="0">
        <left style="thin">
          <color indexed="0"/>
        </left>
        <right style="thin">
          <color indexed="0"/>
        </right>
        <top/>
        <bottom/>
      </border>
    </dxf>
  </dxfs>
  <tableStyles count="0" defaultTableStyle="TableStyleMedium2" defaultPivotStyle="PivotStyleLight16"/>
  <colors>
    <mruColors>
      <color rgb="FFBBA5BA"/>
      <color rgb="FF916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4826000</xdr:colOff>
      <xdr:row>0</xdr:row>
      <xdr:rowOff>52917</xdr:rowOff>
    </xdr:from>
    <xdr:to>
      <xdr:col>3</xdr:col>
      <xdr:colOff>611139</xdr:colOff>
      <xdr:row>1</xdr:row>
      <xdr:rowOff>0</xdr:rowOff>
    </xdr:to>
    <xdr:pic>
      <xdr:nvPicPr>
        <xdr:cNvPr id="3" name="Imagen 2">
          <a:extLst>
            <a:ext uri="{FF2B5EF4-FFF2-40B4-BE49-F238E27FC236}">
              <a16:creationId xmlns:a16="http://schemas.microsoft.com/office/drawing/2014/main" id="{963CE2C0-3CAD-4B72-BCF2-D1CB7E833C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62083" y="52917"/>
          <a:ext cx="1923473" cy="5185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BDFC24-56B5-4B81-9D4B-E179C9D09258}" name="Tabla1298" displayName="Tabla1298" ref="A11:F101" totalsRowCount="1" headerRowDxfId="16" dataDxfId="14" headerRowBorderDxfId="15" tableBorderDxfId="13" totalsRowBorderDxfId="12">
  <tableColumns count="6">
    <tableColumn id="1" xr3:uid="{00000000-0010-0000-0000-000001000000}" name="ITEM" dataDxfId="11" totalsRowDxfId="10"/>
    <tableColumn id="2" xr3:uid="{00000000-0010-0000-0000-000002000000}" name="DESCRIPTION" dataDxfId="9" totalsRowDxfId="8"/>
    <tableColumn id="3" xr3:uid="{00000000-0010-0000-0000-000003000000}" name="UNITS OF MEASURE" dataDxfId="7" totalsRowDxfId="6"/>
    <tableColumn id="10" xr3:uid="{00000000-0010-0000-0000-00000A000000}" name="QUANTITY" dataDxfId="5" totalsRowDxfId="4"/>
    <tableColumn id="9" xr3:uid="{00000000-0010-0000-0000-000009000000}" name="PRICE PER UNIT" dataDxfId="3" totalsRowDxfId="2"/>
    <tableColumn id="6" xr3:uid="{00000000-0010-0000-0000-000006000000}" name="TOTAL AMOUNT" dataDxfId="1" totalsRowDxfId="0">
      <calculatedColumnFormula>+E12*D12</calculatedColumnFormula>
    </tableColumn>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98BD9-9CE8-4F17-BCF6-402605A38D82}">
  <dimension ref="A1:L243"/>
  <sheetViews>
    <sheetView tabSelected="1" view="pageBreakPreview" zoomScale="90" zoomScaleNormal="90" zoomScaleSheetLayoutView="90" workbookViewId="0">
      <selection activeCell="D11" sqref="D11"/>
    </sheetView>
  </sheetViews>
  <sheetFormatPr baseColWidth="10" defaultColWidth="11.5703125" defaultRowHeight="14.1" customHeight="1"/>
  <cols>
    <col min="1" max="1" width="12.5703125" style="1" customWidth="1"/>
    <col min="2" max="2" width="76.7109375" style="2" customWidth="1"/>
    <col min="3" max="3" width="15.42578125" style="6" customWidth="1"/>
    <col min="4" max="4" width="28.28515625" style="6" customWidth="1"/>
    <col min="5" max="5" width="30.5703125" style="6" customWidth="1"/>
    <col min="6" max="6" width="28.28515625" style="54" customWidth="1"/>
    <col min="7" max="7" width="11.5703125" style="7"/>
    <col min="8" max="8" width="20.28515625" style="7" bestFit="1" customWidth="1"/>
    <col min="9" max="255" width="11.5703125" style="7"/>
    <col min="256" max="256" width="52.85546875" style="7" customWidth="1"/>
    <col min="257" max="257" width="12.5703125" style="7" customWidth="1"/>
    <col min="258" max="258" width="76.7109375" style="7" customWidth="1"/>
    <col min="259" max="259" width="15.42578125" style="7" customWidth="1"/>
    <col min="260" max="260" width="28.28515625" style="7" customWidth="1"/>
    <col min="261" max="261" width="30.5703125" style="7" customWidth="1"/>
    <col min="262" max="262" width="28.28515625" style="7" customWidth="1"/>
    <col min="263" max="263" width="11.5703125" style="7"/>
    <col min="264" max="264" width="20.28515625" style="7" bestFit="1" customWidth="1"/>
    <col min="265" max="511" width="11.5703125" style="7"/>
    <col min="512" max="512" width="52.85546875" style="7" customWidth="1"/>
    <col min="513" max="513" width="12.5703125" style="7" customWidth="1"/>
    <col min="514" max="514" width="76.7109375" style="7" customWidth="1"/>
    <col min="515" max="515" width="15.42578125" style="7" customWidth="1"/>
    <col min="516" max="516" width="28.28515625" style="7" customWidth="1"/>
    <col min="517" max="517" width="30.5703125" style="7" customWidth="1"/>
    <col min="518" max="518" width="28.28515625" style="7" customWidth="1"/>
    <col min="519" max="519" width="11.5703125" style="7"/>
    <col min="520" max="520" width="20.28515625" style="7" bestFit="1" customWidth="1"/>
    <col min="521" max="767" width="11.5703125" style="7"/>
    <col min="768" max="768" width="52.85546875" style="7" customWidth="1"/>
    <col min="769" max="769" width="12.5703125" style="7" customWidth="1"/>
    <col min="770" max="770" width="76.7109375" style="7" customWidth="1"/>
    <col min="771" max="771" width="15.42578125" style="7" customWidth="1"/>
    <col min="772" max="772" width="28.28515625" style="7" customWidth="1"/>
    <col min="773" max="773" width="30.5703125" style="7" customWidth="1"/>
    <col min="774" max="774" width="28.28515625" style="7" customWidth="1"/>
    <col min="775" max="775" width="11.5703125" style="7"/>
    <col min="776" max="776" width="20.28515625" style="7" bestFit="1" customWidth="1"/>
    <col min="777" max="1023" width="11.5703125" style="7"/>
    <col min="1024" max="1024" width="52.85546875" style="7" customWidth="1"/>
    <col min="1025" max="1025" width="12.5703125" style="7" customWidth="1"/>
    <col min="1026" max="1026" width="76.7109375" style="7" customWidth="1"/>
    <col min="1027" max="1027" width="15.42578125" style="7" customWidth="1"/>
    <col min="1028" max="1028" width="28.28515625" style="7" customWidth="1"/>
    <col min="1029" max="1029" width="30.5703125" style="7" customWidth="1"/>
    <col min="1030" max="1030" width="28.28515625" style="7" customWidth="1"/>
    <col min="1031" max="1031" width="11.5703125" style="7"/>
    <col min="1032" max="1032" width="20.28515625" style="7" bestFit="1" customWidth="1"/>
    <col min="1033" max="1279" width="11.5703125" style="7"/>
    <col min="1280" max="1280" width="52.85546875" style="7" customWidth="1"/>
    <col min="1281" max="1281" width="12.5703125" style="7" customWidth="1"/>
    <col min="1282" max="1282" width="76.7109375" style="7" customWidth="1"/>
    <col min="1283" max="1283" width="15.42578125" style="7" customWidth="1"/>
    <col min="1284" max="1284" width="28.28515625" style="7" customWidth="1"/>
    <col min="1285" max="1285" width="30.5703125" style="7" customWidth="1"/>
    <col min="1286" max="1286" width="28.28515625" style="7" customWidth="1"/>
    <col min="1287" max="1287" width="11.5703125" style="7"/>
    <col min="1288" max="1288" width="20.28515625" style="7" bestFit="1" customWidth="1"/>
    <col min="1289" max="1535" width="11.5703125" style="7"/>
    <col min="1536" max="1536" width="52.85546875" style="7" customWidth="1"/>
    <col min="1537" max="1537" width="12.5703125" style="7" customWidth="1"/>
    <col min="1538" max="1538" width="76.7109375" style="7" customWidth="1"/>
    <col min="1539" max="1539" width="15.42578125" style="7" customWidth="1"/>
    <col min="1540" max="1540" width="28.28515625" style="7" customWidth="1"/>
    <col min="1541" max="1541" width="30.5703125" style="7" customWidth="1"/>
    <col min="1542" max="1542" width="28.28515625" style="7" customWidth="1"/>
    <col min="1543" max="1543" width="11.5703125" style="7"/>
    <col min="1544" max="1544" width="20.28515625" style="7" bestFit="1" customWidth="1"/>
    <col min="1545" max="1791" width="11.5703125" style="7"/>
    <col min="1792" max="1792" width="52.85546875" style="7" customWidth="1"/>
    <col min="1793" max="1793" width="12.5703125" style="7" customWidth="1"/>
    <col min="1794" max="1794" width="76.7109375" style="7" customWidth="1"/>
    <col min="1795" max="1795" width="15.42578125" style="7" customWidth="1"/>
    <col min="1796" max="1796" width="28.28515625" style="7" customWidth="1"/>
    <col min="1797" max="1797" width="30.5703125" style="7" customWidth="1"/>
    <col min="1798" max="1798" width="28.28515625" style="7" customWidth="1"/>
    <col min="1799" max="1799" width="11.5703125" style="7"/>
    <col min="1800" max="1800" width="20.28515625" style="7" bestFit="1" customWidth="1"/>
    <col min="1801" max="2047" width="11.5703125" style="7"/>
    <col min="2048" max="2048" width="52.85546875" style="7" customWidth="1"/>
    <col min="2049" max="2049" width="12.5703125" style="7" customWidth="1"/>
    <col min="2050" max="2050" width="76.7109375" style="7" customWidth="1"/>
    <col min="2051" max="2051" width="15.42578125" style="7" customWidth="1"/>
    <col min="2052" max="2052" width="28.28515625" style="7" customWidth="1"/>
    <col min="2053" max="2053" width="30.5703125" style="7" customWidth="1"/>
    <col min="2054" max="2054" width="28.28515625" style="7" customWidth="1"/>
    <col min="2055" max="2055" width="11.5703125" style="7"/>
    <col min="2056" max="2056" width="20.28515625" style="7" bestFit="1" customWidth="1"/>
    <col min="2057" max="2303" width="11.5703125" style="7"/>
    <col min="2304" max="2304" width="52.85546875" style="7" customWidth="1"/>
    <col min="2305" max="2305" width="12.5703125" style="7" customWidth="1"/>
    <col min="2306" max="2306" width="76.7109375" style="7" customWidth="1"/>
    <col min="2307" max="2307" width="15.42578125" style="7" customWidth="1"/>
    <col min="2308" max="2308" width="28.28515625" style="7" customWidth="1"/>
    <col min="2309" max="2309" width="30.5703125" style="7" customWidth="1"/>
    <col min="2310" max="2310" width="28.28515625" style="7" customWidth="1"/>
    <col min="2311" max="2311" width="11.5703125" style="7"/>
    <col min="2312" max="2312" width="20.28515625" style="7" bestFit="1" customWidth="1"/>
    <col min="2313" max="2559" width="11.5703125" style="7"/>
    <col min="2560" max="2560" width="52.85546875" style="7" customWidth="1"/>
    <col min="2561" max="2561" width="12.5703125" style="7" customWidth="1"/>
    <col min="2562" max="2562" width="76.7109375" style="7" customWidth="1"/>
    <col min="2563" max="2563" width="15.42578125" style="7" customWidth="1"/>
    <col min="2564" max="2564" width="28.28515625" style="7" customWidth="1"/>
    <col min="2565" max="2565" width="30.5703125" style="7" customWidth="1"/>
    <col min="2566" max="2566" width="28.28515625" style="7" customWidth="1"/>
    <col min="2567" max="2567" width="11.5703125" style="7"/>
    <col min="2568" max="2568" width="20.28515625" style="7" bestFit="1" customWidth="1"/>
    <col min="2569" max="2815" width="11.5703125" style="7"/>
    <col min="2816" max="2816" width="52.85546875" style="7" customWidth="1"/>
    <col min="2817" max="2817" width="12.5703125" style="7" customWidth="1"/>
    <col min="2818" max="2818" width="76.7109375" style="7" customWidth="1"/>
    <col min="2819" max="2819" width="15.42578125" style="7" customWidth="1"/>
    <col min="2820" max="2820" width="28.28515625" style="7" customWidth="1"/>
    <col min="2821" max="2821" width="30.5703125" style="7" customWidth="1"/>
    <col min="2822" max="2822" width="28.28515625" style="7" customWidth="1"/>
    <col min="2823" max="2823" width="11.5703125" style="7"/>
    <col min="2824" max="2824" width="20.28515625" style="7" bestFit="1" customWidth="1"/>
    <col min="2825" max="3071" width="11.5703125" style="7"/>
    <col min="3072" max="3072" width="52.85546875" style="7" customWidth="1"/>
    <col min="3073" max="3073" width="12.5703125" style="7" customWidth="1"/>
    <col min="3074" max="3074" width="76.7109375" style="7" customWidth="1"/>
    <col min="3075" max="3075" width="15.42578125" style="7" customWidth="1"/>
    <col min="3076" max="3076" width="28.28515625" style="7" customWidth="1"/>
    <col min="3077" max="3077" width="30.5703125" style="7" customWidth="1"/>
    <col min="3078" max="3078" width="28.28515625" style="7" customWidth="1"/>
    <col min="3079" max="3079" width="11.5703125" style="7"/>
    <col min="3080" max="3080" width="20.28515625" style="7" bestFit="1" customWidth="1"/>
    <col min="3081" max="3327" width="11.5703125" style="7"/>
    <col min="3328" max="3328" width="52.85546875" style="7" customWidth="1"/>
    <col min="3329" max="3329" width="12.5703125" style="7" customWidth="1"/>
    <col min="3330" max="3330" width="76.7109375" style="7" customWidth="1"/>
    <col min="3331" max="3331" width="15.42578125" style="7" customWidth="1"/>
    <col min="3332" max="3332" width="28.28515625" style="7" customWidth="1"/>
    <col min="3333" max="3333" width="30.5703125" style="7" customWidth="1"/>
    <col min="3334" max="3334" width="28.28515625" style="7" customWidth="1"/>
    <col min="3335" max="3335" width="11.5703125" style="7"/>
    <col min="3336" max="3336" width="20.28515625" style="7" bestFit="1" customWidth="1"/>
    <col min="3337" max="3583" width="11.5703125" style="7"/>
    <col min="3584" max="3584" width="52.85546875" style="7" customWidth="1"/>
    <col min="3585" max="3585" width="12.5703125" style="7" customWidth="1"/>
    <col min="3586" max="3586" width="76.7109375" style="7" customWidth="1"/>
    <col min="3587" max="3587" width="15.42578125" style="7" customWidth="1"/>
    <col min="3588" max="3588" width="28.28515625" style="7" customWidth="1"/>
    <col min="3589" max="3589" width="30.5703125" style="7" customWidth="1"/>
    <col min="3590" max="3590" width="28.28515625" style="7" customWidth="1"/>
    <col min="3591" max="3591" width="11.5703125" style="7"/>
    <col min="3592" max="3592" width="20.28515625" style="7" bestFit="1" customWidth="1"/>
    <col min="3593" max="3839" width="11.5703125" style="7"/>
    <col min="3840" max="3840" width="52.85546875" style="7" customWidth="1"/>
    <col min="3841" max="3841" width="12.5703125" style="7" customWidth="1"/>
    <col min="3842" max="3842" width="76.7109375" style="7" customWidth="1"/>
    <col min="3843" max="3843" width="15.42578125" style="7" customWidth="1"/>
    <col min="3844" max="3844" width="28.28515625" style="7" customWidth="1"/>
    <col min="3845" max="3845" width="30.5703125" style="7" customWidth="1"/>
    <col min="3846" max="3846" width="28.28515625" style="7" customWidth="1"/>
    <col min="3847" max="3847" width="11.5703125" style="7"/>
    <col min="3848" max="3848" width="20.28515625" style="7" bestFit="1" customWidth="1"/>
    <col min="3849" max="4095" width="11.5703125" style="7"/>
    <col min="4096" max="4096" width="52.85546875" style="7" customWidth="1"/>
    <col min="4097" max="4097" width="12.5703125" style="7" customWidth="1"/>
    <col min="4098" max="4098" width="76.7109375" style="7" customWidth="1"/>
    <col min="4099" max="4099" width="15.42578125" style="7" customWidth="1"/>
    <col min="4100" max="4100" width="28.28515625" style="7" customWidth="1"/>
    <col min="4101" max="4101" width="30.5703125" style="7" customWidth="1"/>
    <col min="4102" max="4102" width="28.28515625" style="7" customWidth="1"/>
    <col min="4103" max="4103" width="11.5703125" style="7"/>
    <col min="4104" max="4104" width="20.28515625" style="7" bestFit="1" customWidth="1"/>
    <col min="4105" max="4351" width="11.5703125" style="7"/>
    <col min="4352" max="4352" width="52.85546875" style="7" customWidth="1"/>
    <col min="4353" max="4353" width="12.5703125" style="7" customWidth="1"/>
    <col min="4354" max="4354" width="76.7109375" style="7" customWidth="1"/>
    <col min="4355" max="4355" width="15.42578125" style="7" customWidth="1"/>
    <col min="4356" max="4356" width="28.28515625" style="7" customWidth="1"/>
    <col min="4357" max="4357" width="30.5703125" style="7" customWidth="1"/>
    <col min="4358" max="4358" width="28.28515625" style="7" customWidth="1"/>
    <col min="4359" max="4359" width="11.5703125" style="7"/>
    <col min="4360" max="4360" width="20.28515625" style="7" bestFit="1" customWidth="1"/>
    <col min="4361" max="4607" width="11.5703125" style="7"/>
    <col min="4608" max="4608" width="52.85546875" style="7" customWidth="1"/>
    <col min="4609" max="4609" width="12.5703125" style="7" customWidth="1"/>
    <col min="4610" max="4610" width="76.7109375" style="7" customWidth="1"/>
    <col min="4611" max="4611" width="15.42578125" style="7" customWidth="1"/>
    <col min="4612" max="4612" width="28.28515625" style="7" customWidth="1"/>
    <col min="4613" max="4613" width="30.5703125" style="7" customWidth="1"/>
    <col min="4614" max="4614" width="28.28515625" style="7" customWidth="1"/>
    <col min="4615" max="4615" width="11.5703125" style="7"/>
    <col min="4616" max="4616" width="20.28515625" style="7" bestFit="1" customWidth="1"/>
    <col min="4617" max="4863" width="11.5703125" style="7"/>
    <col min="4864" max="4864" width="52.85546875" style="7" customWidth="1"/>
    <col min="4865" max="4865" width="12.5703125" style="7" customWidth="1"/>
    <col min="4866" max="4866" width="76.7109375" style="7" customWidth="1"/>
    <col min="4867" max="4867" width="15.42578125" style="7" customWidth="1"/>
    <col min="4868" max="4868" width="28.28515625" style="7" customWidth="1"/>
    <col min="4869" max="4869" width="30.5703125" style="7" customWidth="1"/>
    <col min="4870" max="4870" width="28.28515625" style="7" customWidth="1"/>
    <col min="4871" max="4871" width="11.5703125" style="7"/>
    <col min="4872" max="4872" width="20.28515625" style="7" bestFit="1" customWidth="1"/>
    <col min="4873" max="5119" width="11.5703125" style="7"/>
    <col min="5120" max="5120" width="52.85546875" style="7" customWidth="1"/>
    <col min="5121" max="5121" width="12.5703125" style="7" customWidth="1"/>
    <col min="5122" max="5122" width="76.7109375" style="7" customWidth="1"/>
    <col min="5123" max="5123" width="15.42578125" style="7" customWidth="1"/>
    <col min="5124" max="5124" width="28.28515625" style="7" customWidth="1"/>
    <col min="5125" max="5125" width="30.5703125" style="7" customWidth="1"/>
    <col min="5126" max="5126" width="28.28515625" style="7" customWidth="1"/>
    <col min="5127" max="5127" width="11.5703125" style="7"/>
    <col min="5128" max="5128" width="20.28515625" style="7" bestFit="1" customWidth="1"/>
    <col min="5129" max="5375" width="11.5703125" style="7"/>
    <col min="5376" max="5376" width="52.85546875" style="7" customWidth="1"/>
    <col min="5377" max="5377" width="12.5703125" style="7" customWidth="1"/>
    <col min="5378" max="5378" width="76.7109375" style="7" customWidth="1"/>
    <col min="5379" max="5379" width="15.42578125" style="7" customWidth="1"/>
    <col min="5380" max="5380" width="28.28515625" style="7" customWidth="1"/>
    <col min="5381" max="5381" width="30.5703125" style="7" customWidth="1"/>
    <col min="5382" max="5382" width="28.28515625" style="7" customWidth="1"/>
    <col min="5383" max="5383" width="11.5703125" style="7"/>
    <col min="5384" max="5384" width="20.28515625" style="7" bestFit="1" customWidth="1"/>
    <col min="5385" max="5631" width="11.5703125" style="7"/>
    <col min="5632" max="5632" width="52.85546875" style="7" customWidth="1"/>
    <col min="5633" max="5633" width="12.5703125" style="7" customWidth="1"/>
    <col min="5634" max="5634" width="76.7109375" style="7" customWidth="1"/>
    <col min="5635" max="5635" width="15.42578125" style="7" customWidth="1"/>
    <col min="5636" max="5636" width="28.28515625" style="7" customWidth="1"/>
    <col min="5637" max="5637" width="30.5703125" style="7" customWidth="1"/>
    <col min="5638" max="5638" width="28.28515625" style="7" customWidth="1"/>
    <col min="5639" max="5639" width="11.5703125" style="7"/>
    <col min="5640" max="5640" width="20.28515625" style="7" bestFit="1" customWidth="1"/>
    <col min="5641" max="5887" width="11.5703125" style="7"/>
    <col min="5888" max="5888" width="52.85546875" style="7" customWidth="1"/>
    <col min="5889" max="5889" width="12.5703125" style="7" customWidth="1"/>
    <col min="5890" max="5890" width="76.7109375" style="7" customWidth="1"/>
    <col min="5891" max="5891" width="15.42578125" style="7" customWidth="1"/>
    <col min="5892" max="5892" width="28.28515625" style="7" customWidth="1"/>
    <col min="5893" max="5893" width="30.5703125" style="7" customWidth="1"/>
    <col min="5894" max="5894" width="28.28515625" style="7" customWidth="1"/>
    <col min="5895" max="5895" width="11.5703125" style="7"/>
    <col min="5896" max="5896" width="20.28515625" style="7" bestFit="1" customWidth="1"/>
    <col min="5897" max="6143" width="11.5703125" style="7"/>
    <col min="6144" max="6144" width="52.85546875" style="7" customWidth="1"/>
    <col min="6145" max="6145" width="12.5703125" style="7" customWidth="1"/>
    <col min="6146" max="6146" width="76.7109375" style="7" customWidth="1"/>
    <col min="6147" max="6147" width="15.42578125" style="7" customWidth="1"/>
    <col min="6148" max="6148" width="28.28515625" style="7" customWidth="1"/>
    <col min="6149" max="6149" width="30.5703125" style="7" customWidth="1"/>
    <col min="6150" max="6150" width="28.28515625" style="7" customWidth="1"/>
    <col min="6151" max="6151" width="11.5703125" style="7"/>
    <col min="6152" max="6152" width="20.28515625" style="7" bestFit="1" customWidth="1"/>
    <col min="6153" max="6399" width="11.5703125" style="7"/>
    <col min="6400" max="6400" width="52.85546875" style="7" customWidth="1"/>
    <col min="6401" max="6401" width="12.5703125" style="7" customWidth="1"/>
    <col min="6402" max="6402" width="76.7109375" style="7" customWidth="1"/>
    <col min="6403" max="6403" width="15.42578125" style="7" customWidth="1"/>
    <col min="6404" max="6404" width="28.28515625" style="7" customWidth="1"/>
    <col min="6405" max="6405" width="30.5703125" style="7" customWidth="1"/>
    <col min="6406" max="6406" width="28.28515625" style="7" customWidth="1"/>
    <col min="6407" max="6407" width="11.5703125" style="7"/>
    <col min="6408" max="6408" width="20.28515625" style="7" bestFit="1" customWidth="1"/>
    <col min="6409" max="6655" width="11.5703125" style="7"/>
    <col min="6656" max="6656" width="52.85546875" style="7" customWidth="1"/>
    <col min="6657" max="6657" width="12.5703125" style="7" customWidth="1"/>
    <col min="6658" max="6658" width="76.7109375" style="7" customWidth="1"/>
    <col min="6659" max="6659" width="15.42578125" style="7" customWidth="1"/>
    <col min="6660" max="6660" width="28.28515625" style="7" customWidth="1"/>
    <col min="6661" max="6661" width="30.5703125" style="7" customWidth="1"/>
    <col min="6662" max="6662" width="28.28515625" style="7" customWidth="1"/>
    <col min="6663" max="6663" width="11.5703125" style="7"/>
    <col min="6664" max="6664" width="20.28515625" style="7" bestFit="1" customWidth="1"/>
    <col min="6665" max="6911" width="11.5703125" style="7"/>
    <col min="6912" max="6912" width="52.85546875" style="7" customWidth="1"/>
    <col min="6913" max="6913" width="12.5703125" style="7" customWidth="1"/>
    <col min="6914" max="6914" width="76.7109375" style="7" customWidth="1"/>
    <col min="6915" max="6915" width="15.42578125" style="7" customWidth="1"/>
    <col min="6916" max="6916" width="28.28515625" style="7" customWidth="1"/>
    <col min="6917" max="6917" width="30.5703125" style="7" customWidth="1"/>
    <col min="6918" max="6918" width="28.28515625" style="7" customWidth="1"/>
    <col min="6919" max="6919" width="11.5703125" style="7"/>
    <col min="6920" max="6920" width="20.28515625" style="7" bestFit="1" customWidth="1"/>
    <col min="6921" max="7167" width="11.5703125" style="7"/>
    <col min="7168" max="7168" width="52.85546875" style="7" customWidth="1"/>
    <col min="7169" max="7169" width="12.5703125" style="7" customWidth="1"/>
    <col min="7170" max="7170" width="76.7109375" style="7" customWidth="1"/>
    <col min="7171" max="7171" width="15.42578125" style="7" customWidth="1"/>
    <col min="7172" max="7172" width="28.28515625" style="7" customWidth="1"/>
    <col min="7173" max="7173" width="30.5703125" style="7" customWidth="1"/>
    <col min="7174" max="7174" width="28.28515625" style="7" customWidth="1"/>
    <col min="7175" max="7175" width="11.5703125" style="7"/>
    <col min="7176" max="7176" width="20.28515625" style="7" bestFit="1" customWidth="1"/>
    <col min="7177" max="7423" width="11.5703125" style="7"/>
    <col min="7424" max="7424" width="52.85546875" style="7" customWidth="1"/>
    <col min="7425" max="7425" width="12.5703125" style="7" customWidth="1"/>
    <col min="7426" max="7426" width="76.7109375" style="7" customWidth="1"/>
    <col min="7427" max="7427" width="15.42578125" style="7" customWidth="1"/>
    <col min="7428" max="7428" width="28.28515625" style="7" customWidth="1"/>
    <col min="7429" max="7429" width="30.5703125" style="7" customWidth="1"/>
    <col min="7430" max="7430" width="28.28515625" style="7" customWidth="1"/>
    <col min="7431" max="7431" width="11.5703125" style="7"/>
    <col min="7432" max="7432" width="20.28515625" style="7" bestFit="1" customWidth="1"/>
    <col min="7433" max="7679" width="11.5703125" style="7"/>
    <col min="7680" max="7680" width="52.85546875" style="7" customWidth="1"/>
    <col min="7681" max="7681" width="12.5703125" style="7" customWidth="1"/>
    <col min="7682" max="7682" width="76.7109375" style="7" customWidth="1"/>
    <col min="7683" max="7683" width="15.42578125" style="7" customWidth="1"/>
    <col min="7684" max="7684" width="28.28515625" style="7" customWidth="1"/>
    <col min="7685" max="7685" width="30.5703125" style="7" customWidth="1"/>
    <col min="7686" max="7686" width="28.28515625" style="7" customWidth="1"/>
    <col min="7687" max="7687" width="11.5703125" style="7"/>
    <col min="7688" max="7688" width="20.28515625" style="7" bestFit="1" customWidth="1"/>
    <col min="7689" max="7935" width="11.5703125" style="7"/>
    <col min="7936" max="7936" width="52.85546875" style="7" customWidth="1"/>
    <col min="7937" max="7937" width="12.5703125" style="7" customWidth="1"/>
    <col min="7938" max="7938" width="76.7109375" style="7" customWidth="1"/>
    <col min="7939" max="7939" width="15.42578125" style="7" customWidth="1"/>
    <col min="7940" max="7940" width="28.28515625" style="7" customWidth="1"/>
    <col min="7941" max="7941" width="30.5703125" style="7" customWidth="1"/>
    <col min="7942" max="7942" width="28.28515625" style="7" customWidth="1"/>
    <col min="7943" max="7943" width="11.5703125" style="7"/>
    <col min="7944" max="7944" width="20.28515625" style="7" bestFit="1" customWidth="1"/>
    <col min="7945" max="8191" width="11.5703125" style="7"/>
    <col min="8192" max="8192" width="52.85546875" style="7" customWidth="1"/>
    <col min="8193" max="8193" width="12.5703125" style="7" customWidth="1"/>
    <col min="8194" max="8194" width="76.7109375" style="7" customWidth="1"/>
    <col min="8195" max="8195" width="15.42578125" style="7" customWidth="1"/>
    <col min="8196" max="8196" width="28.28515625" style="7" customWidth="1"/>
    <col min="8197" max="8197" width="30.5703125" style="7" customWidth="1"/>
    <col min="8198" max="8198" width="28.28515625" style="7" customWidth="1"/>
    <col min="8199" max="8199" width="11.5703125" style="7"/>
    <col min="8200" max="8200" width="20.28515625" style="7" bestFit="1" customWidth="1"/>
    <col min="8201" max="8447" width="11.5703125" style="7"/>
    <col min="8448" max="8448" width="52.85546875" style="7" customWidth="1"/>
    <col min="8449" max="8449" width="12.5703125" style="7" customWidth="1"/>
    <col min="8450" max="8450" width="76.7109375" style="7" customWidth="1"/>
    <col min="8451" max="8451" width="15.42578125" style="7" customWidth="1"/>
    <col min="8452" max="8452" width="28.28515625" style="7" customWidth="1"/>
    <col min="8453" max="8453" width="30.5703125" style="7" customWidth="1"/>
    <col min="8454" max="8454" width="28.28515625" style="7" customWidth="1"/>
    <col min="8455" max="8455" width="11.5703125" style="7"/>
    <col min="8456" max="8456" width="20.28515625" style="7" bestFit="1" customWidth="1"/>
    <col min="8457" max="8703" width="11.5703125" style="7"/>
    <col min="8704" max="8704" width="52.85546875" style="7" customWidth="1"/>
    <col min="8705" max="8705" width="12.5703125" style="7" customWidth="1"/>
    <col min="8706" max="8706" width="76.7109375" style="7" customWidth="1"/>
    <col min="8707" max="8707" width="15.42578125" style="7" customWidth="1"/>
    <col min="8708" max="8708" width="28.28515625" style="7" customWidth="1"/>
    <col min="8709" max="8709" width="30.5703125" style="7" customWidth="1"/>
    <col min="8710" max="8710" width="28.28515625" style="7" customWidth="1"/>
    <col min="8711" max="8711" width="11.5703125" style="7"/>
    <col min="8712" max="8712" width="20.28515625" style="7" bestFit="1" customWidth="1"/>
    <col min="8713" max="8959" width="11.5703125" style="7"/>
    <col min="8960" max="8960" width="52.85546875" style="7" customWidth="1"/>
    <col min="8961" max="8961" width="12.5703125" style="7" customWidth="1"/>
    <col min="8962" max="8962" width="76.7109375" style="7" customWidth="1"/>
    <col min="8963" max="8963" width="15.42578125" style="7" customWidth="1"/>
    <col min="8964" max="8964" width="28.28515625" style="7" customWidth="1"/>
    <col min="8965" max="8965" width="30.5703125" style="7" customWidth="1"/>
    <col min="8966" max="8966" width="28.28515625" style="7" customWidth="1"/>
    <col min="8967" max="8967" width="11.5703125" style="7"/>
    <col min="8968" max="8968" width="20.28515625" style="7" bestFit="1" customWidth="1"/>
    <col min="8969" max="9215" width="11.5703125" style="7"/>
    <col min="9216" max="9216" width="52.85546875" style="7" customWidth="1"/>
    <col min="9217" max="9217" width="12.5703125" style="7" customWidth="1"/>
    <col min="9218" max="9218" width="76.7109375" style="7" customWidth="1"/>
    <col min="9219" max="9219" width="15.42578125" style="7" customWidth="1"/>
    <col min="9220" max="9220" width="28.28515625" style="7" customWidth="1"/>
    <col min="9221" max="9221" width="30.5703125" style="7" customWidth="1"/>
    <col min="9222" max="9222" width="28.28515625" style="7" customWidth="1"/>
    <col min="9223" max="9223" width="11.5703125" style="7"/>
    <col min="9224" max="9224" width="20.28515625" style="7" bestFit="1" customWidth="1"/>
    <col min="9225" max="9471" width="11.5703125" style="7"/>
    <col min="9472" max="9472" width="52.85546875" style="7" customWidth="1"/>
    <col min="9473" max="9473" width="12.5703125" style="7" customWidth="1"/>
    <col min="9474" max="9474" width="76.7109375" style="7" customWidth="1"/>
    <col min="9475" max="9475" width="15.42578125" style="7" customWidth="1"/>
    <col min="9476" max="9476" width="28.28515625" style="7" customWidth="1"/>
    <col min="9477" max="9477" width="30.5703125" style="7" customWidth="1"/>
    <col min="9478" max="9478" width="28.28515625" style="7" customWidth="1"/>
    <col min="9479" max="9479" width="11.5703125" style="7"/>
    <col min="9480" max="9480" width="20.28515625" style="7" bestFit="1" customWidth="1"/>
    <col min="9481" max="9727" width="11.5703125" style="7"/>
    <col min="9728" max="9728" width="52.85546875" style="7" customWidth="1"/>
    <col min="9729" max="9729" width="12.5703125" style="7" customWidth="1"/>
    <col min="9730" max="9730" width="76.7109375" style="7" customWidth="1"/>
    <col min="9731" max="9731" width="15.42578125" style="7" customWidth="1"/>
    <col min="9732" max="9732" width="28.28515625" style="7" customWidth="1"/>
    <col min="9733" max="9733" width="30.5703125" style="7" customWidth="1"/>
    <col min="9734" max="9734" width="28.28515625" style="7" customWidth="1"/>
    <col min="9735" max="9735" width="11.5703125" style="7"/>
    <col min="9736" max="9736" width="20.28515625" style="7" bestFit="1" customWidth="1"/>
    <col min="9737" max="9983" width="11.5703125" style="7"/>
    <col min="9984" max="9984" width="52.85546875" style="7" customWidth="1"/>
    <col min="9985" max="9985" width="12.5703125" style="7" customWidth="1"/>
    <col min="9986" max="9986" width="76.7109375" style="7" customWidth="1"/>
    <col min="9987" max="9987" width="15.42578125" style="7" customWidth="1"/>
    <col min="9988" max="9988" width="28.28515625" style="7" customWidth="1"/>
    <col min="9989" max="9989" width="30.5703125" style="7" customWidth="1"/>
    <col min="9990" max="9990" width="28.28515625" style="7" customWidth="1"/>
    <col min="9991" max="9991" width="11.5703125" style="7"/>
    <col min="9992" max="9992" width="20.28515625" style="7" bestFit="1" customWidth="1"/>
    <col min="9993" max="10239" width="11.5703125" style="7"/>
    <col min="10240" max="10240" width="52.85546875" style="7" customWidth="1"/>
    <col min="10241" max="10241" width="12.5703125" style="7" customWidth="1"/>
    <col min="10242" max="10242" width="76.7109375" style="7" customWidth="1"/>
    <col min="10243" max="10243" width="15.42578125" style="7" customWidth="1"/>
    <col min="10244" max="10244" width="28.28515625" style="7" customWidth="1"/>
    <col min="10245" max="10245" width="30.5703125" style="7" customWidth="1"/>
    <col min="10246" max="10246" width="28.28515625" style="7" customWidth="1"/>
    <col min="10247" max="10247" width="11.5703125" style="7"/>
    <col min="10248" max="10248" width="20.28515625" style="7" bestFit="1" customWidth="1"/>
    <col min="10249" max="10495" width="11.5703125" style="7"/>
    <col min="10496" max="10496" width="52.85546875" style="7" customWidth="1"/>
    <col min="10497" max="10497" width="12.5703125" style="7" customWidth="1"/>
    <col min="10498" max="10498" width="76.7109375" style="7" customWidth="1"/>
    <col min="10499" max="10499" width="15.42578125" style="7" customWidth="1"/>
    <col min="10500" max="10500" width="28.28515625" style="7" customWidth="1"/>
    <col min="10501" max="10501" width="30.5703125" style="7" customWidth="1"/>
    <col min="10502" max="10502" width="28.28515625" style="7" customWidth="1"/>
    <col min="10503" max="10503" width="11.5703125" style="7"/>
    <col min="10504" max="10504" width="20.28515625" style="7" bestFit="1" customWidth="1"/>
    <col min="10505" max="10751" width="11.5703125" style="7"/>
    <col min="10752" max="10752" width="52.85546875" style="7" customWidth="1"/>
    <col min="10753" max="10753" width="12.5703125" style="7" customWidth="1"/>
    <col min="10754" max="10754" width="76.7109375" style="7" customWidth="1"/>
    <col min="10755" max="10755" width="15.42578125" style="7" customWidth="1"/>
    <col min="10756" max="10756" width="28.28515625" style="7" customWidth="1"/>
    <col min="10757" max="10757" width="30.5703125" style="7" customWidth="1"/>
    <col min="10758" max="10758" width="28.28515625" style="7" customWidth="1"/>
    <col min="10759" max="10759" width="11.5703125" style="7"/>
    <col min="10760" max="10760" width="20.28515625" style="7" bestFit="1" customWidth="1"/>
    <col min="10761" max="11007" width="11.5703125" style="7"/>
    <col min="11008" max="11008" width="52.85546875" style="7" customWidth="1"/>
    <col min="11009" max="11009" width="12.5703125" style="7" customWidth="1"/>
    <col min="11010" max="11010" width="76.7109375" style="7" customWidth="1"/>
    <col min="11011" max="11011" width="15.42578125" style="7" customWidth="1"/>
    <col min="11012" max="11012" width="28.28515625" style="7" customWidth="1"/>
    <col min="11013" max="11013" width="30.5703125" style="7" customWidth="1"/>
    <col min="11014" max="11014" width="28.28515625" style="7" customWidth="1"/>
    <col min="11015" max="11015" width="11.5703125" style="7"/>
    <col min="11016" max="11016" width="20.28515625" style="7" bestFit="1" customWidth="1"/>
    <col min="11017" max="11263" width="11.5703125" style="7"/>
    <col min="11264" max="11264" width="52.85546875" style="7" customWidth="1"/>
    <col min="11265" max="11265" width="12.5703125" style="7" customWidth="1"/>
    <col min="11266" max="11266" width="76.7109375" style="7" customWidth="1"/>
    <col min="11267" max="11267" width="15.42578125" style="7" customWidth="1"/>
    <col min="11268" max="11268" width="28.28515625" style="7" customWidth="1"/>
    <col min="11269" max="11269" width="30.5703125" style="7" customWidth="1"/>
    <col min="11270" max="11270" width="28.28515625" style="7" customWidth="1"/>
    <col min="11271" max="11271" width="11.5703125" style="7"/>
    <col min="11272" max="11272" width="20.28515625" style="7" bestFit="1" customWidth="1"/>
    <col min="11273" max="11519" width="11.5703125" style="7"/>
    <col min="11520" max="11520" width="52.85546875" style="7" customWidth="1"/>
    <col min="11521" max="11521" width="12.5703125" style="7" customWidth="1"/>
    <col min="11522" max="11522" width="76.7109375" style="7" customWidth="1"/>
    <col min="11523" max="11523" width="15.42578125" style="7" customWidth="1"/>
    <col min="11524" max="11524" width="28.28515625" style="7" customWidth="1"/>
    <col min="11525" max="11525" width="30.5703125" style="7" customWidth="1"/>
    <col min="11526" max="11526" width="28.28515625" style="7" customWidth="1"/>
    <col min="11527" max="11527" width="11.5703125" style="7"/>
    <col min="11528" max="11528" width="20.28515625" style="7" bestFit="1" customWidth="1"/>
    <col min="11529" max="11775" width="11.5703125" style="7"/>
    <col min="11776" max="11776" width="52.85546875" style="7" customWidth="1"/>
    <col min="11777" max="11777" width="12.5703125" style="7" customWidth="1"/>
    <col min="11778" max="11778" width="76.7109375" style="7" customWidth="1"/>
    <col min="11779" max="11779" width="15.42578125" style="7" customWidth="1"/>
    <col min="11780" max="11780" width="28.28515625" style="7" customWidth="1"/>
    <col min="11781" max="11781" width="30.5703125" style="7" customWidth="1"/>
    <col min="11782" max="11782" width="28.28515625" style="7" customWidth="1"/>
    <col min="11783" max="11783" width="11.5703125" style="7"/>
    <col min="11784" max="11784" width="20.28515625" style="7" bestFit="1" customWidth="1"/>
    <col min="11785" max="12031" width="11.5703125" style="7"/>
    <col min="12032" max="12032" width="52.85546875" style="7" customWidth="1"/>
    <col min="12033" max="12033" width="12.5703125" style="7" customWidth="1"/>
    <col min="12034" max="12034" width="76.7109375" style="7" customWidth="1"/>
    <col min="12035" max="12035" width="15.42578125" style="7" customWidth="1"/>
    <col min="12036" max="12036" width="28.28515625" style="7" customWidth="1"/>
    <col min="12037" max="12037" width="30.5703125" style="7" customWidth="1"/>
    <col min="12038" max="12038" width="28.28515625" style="7" customWidth="1"/>
    <col min="12039" max="12039" width="11.5703125" style="7"/>
    <col min="12040" max="12040" width="20.28515625" style="7" bestFit="1" customWidth="1"/>
    <col min="12041" max="12287" width="11.5703125" style="7"/>
    <col min="12288" max="12288" width="52.85546875" style="7" customWidth="1"/>
    <col min="12289" max="12289" width="12.5703125" style="7" customWidth="1"/>
    <col min="12290" max="12290" width="76.7109375" style="7" customWidth="1"/>
    <col min="12291" max="12291" width="15.42578125" style="7" customWidth="1"/>
    <col min="12292" max="12292" width="28.28515625" style="7" customWidth="1"/>
    <col min="12293" max="12293" width="30.5703125" style="7" customWidth="1"/>
    <col min="12294" max="12294" width="28.28515625" style="7" customWidth="1"/>
    <col min="12295" max="12295" width="11.5703125" style="7"/>
    <col min="12296" max="12296" width="20.28515625" style="7" bestFit="1" customWidth="1"/>
    <col min="12297" max="12543" width="11.5703125" style="7"/>
    <col min="12544" max="12544" width="52.85546875" style="7" customWidth="1"/>
    <col min="12545" max="12545" width="12.5703125" style="7" customWidth="1"/>
    <col min="12546" max="12546" width="76.7109375" style="7" customWidth="1"/>
    <col min="12547" max="12547" width="15.42578125" style="7" customWidth="1"/>
    <col min="12548" max="12548" width="28.28515625" style="7" customWidth="1"/>
    <col min="12549" max="12549" width="30.5703125" style="7" customWidth="1"/>
    <col min="12550" max="12550" width="28.28515625" style="7" customWidth="1"/>
    <col min="12551" max="12551" width="11.5703125" style="7"/>
    <col min="12552" max="12552" width="20.28515625" style="7" bestFit="1" customWidth="1"/>
    <col min="12553" max="12799" width="11.5703125" style="7"/>
    <col min="12800" max="12800" width="52.85546875" style="7" customWidth="1"/>
    <col min="12801" max="12801" width="12.5703125" style="7" customWidth="1"/>
    <col min="12802" max="12802" width="76.7109375" style="7" customWidth="1"/>
    <col min="12803" max="12803" width="15.42578125" style="7" customWidth="1"/>
    <col min="12804" max="12804" width="28.28515625" style="7" customWidth="1"/>
    <col min="12805" max="12805" width="30.5703125" style="7" customWidth="1"/>
    <col min="12806" max="12806" width="28.28515625" style="7" customWidth="1"/>
    <col min="12807" max="12807" width="11.5703125" style="7"/>
    <col min="12808" max="12808" width="20.28515625" style="7" bestFit="1" customWidth="1"/>
    <col min="12809" max="13055" width="11.5703125" style="7"/>
    <col min="13056" max="13056" width="52.85546875" style="7" customWidth="1"/>
    <col min="13057" max="13057" width="12.5703125" style="7" customWidth="1"/>
    <col min="13058" max="13058" width="76.7109375" style="7" customWidth="1"/>
    <col min="13059" max="13059" width="15.42578125" style="7" customWidth="1"/>
    <col min="13060" max="13060" width="28.28515625" style="7" customWidth="1"/>
    <col min="13061" max="13061" width="30.5703125" style="7" customWidth="1"/>
    <col min="13062" max="13062" width="28.28515625" style="7" customWidth="1"/>
    <col min="13063" max="13063" width="11.5703125" style="7"/>
    <col min="13064" max="13064" width="20.28515625" style="7" bestFit="1" customWidth="1"/>
    <col min="13065" max="13311" width="11.5703125" style="7"/>
    <col min="13312" max="13312" width="52.85546875" style="7" customWidth="1"/>
    <col min="13313" max="13313" width="12.5703125" style="7" customWidth="1"/>
    <col min="13314" max="13314" width="76.7109375" style="7" customWidth="1"/>
    <col min="13315" max="13315" width="15.42578125" style="7" customWidth="1"/>
    <col min="13316" max="13316" width="28.28515625" style="7" customWidth="1"/>
    <col min="13317" max="13317" width="30.5703125" style="7" customWidth="1"/>
    <col min="13318" max="13318" width="28.28515625" style="7" customWidth="1"/>
    <col min="13319" max="13319" width="11.5703125" style="7"/>
    <col min="13320" max="13320" width="20.28515625" style="7" bestFit="1" customWidth="1"/>
    <col min="13321" max="13567" width="11.5703125" style="7"/>
    <col min="13568" max="13568" width="52.85546875" style="7" customWidth="1"/>
    <col min="13569" max="13569" width="12.5703125" style="7" customWidth="1"/>
    <col min="13570" max="13570" width="76.7109375" style="7" customWidth="1"/>
    <col min="13571" max="13571" width="15.42578125" style="7" customWidth="1"/>
    <col min="13572" max="13572" width="28.28515625" style="7" customWidth="1"/>
    <col min="13573" max="13573" width="30.5703125" style="7" customWidth="1"/>
    <col min="13574" max="13574" width="28.28515625" style="7" customWidth="1"/>
    <col min="13575" max="13575" width="11.5703125" style="7"/>
    <col min="13576" max="13576" width="20.28515625" style="7" bestFit="1" customWidth="1"/>
    <col min="13577" max="13823" width="11.5703125" style="7"/>
    <col min="13824" max="13824" width="52.85546875" style="7" customWidth="1"/>
    <col min="13825" max="13825" width="12.5703125" style="7" customWidth="1"/>
    <col min="13826" max="13826" width="76.7109375" style="7" customWidth="1"/>
    <col min="13827" max="13827" width="15.42578125" style="7" customWidth="1"/>
    <col min="13828" max="13828" width="28.28515625" style="7" customWidth="1"/>
    <col min="13829" max="13829" width="30.5703125" style="7" customWidth="1"/>
    <col min="13830" max="13830" width="28.28515625" style="7" customWidth="1"/>
    <col min="13831" max="13831" width="11.5703125" style="7"/>
    <col min="13832" max="13832" width="20.28515625" style="7" bestFit="1" customWidth="1"/>
    <col min="13833" max="14079" width="11.5703125" style="7"/>
    <col min="14080" max="14080" width="52.85546875" style="7" customWidth="1"/>
    <col min="14081" max="14081" width="12.5703125" style="7" customWidth="1"/>
    <col min="14082" max="14082" width="76.7109375" style="7" customWidth="1"/>
    <col min="14083" max="14083" width="15.42578125" style="7" customWidth="1"/>
    <col min="14084" max="14084" width="28.28515625" style="7" customWidth="1"/>
    <col min="14085" max="14085" width="30.5703125" style="7" customWidth="1"/>
    <col min="14086" max="14086" width="28.28515625" style="7" customWidth="1"/>
    <col min="14087" max="14087" width="11.5703125" style="7"/>
    <col min="14088" max="14088" width="20.28515625" style="7" bestFit="1" customWidth="1"/>
    <col min="14089" max="14335" width="11.5703125" style="7"/>
    <col min="14336" max="14336" width="52.85546875" style="7" customWidth="1"/>
    <col min="14337" max="14337" width="12.5703125" style="7" customWidth="1"/>
    <col min="14338" max="14338" width="76.7109375" style="7" customWidth="1"/>
    <col min="14339" max="14339" width="15.42578125" style="7" customWidth="1"/>
    <col min="14340" max="14340" width="28.28515625" style="7" customWidth="1"/>
    <col min="14341" max="14341" width="30.5703125" style="7" customWidth="1"/>
    <col min="14342" max="14342" width="28.28515625" style="7" customWidth="1"/>
    <col min="14343" max="14343" width="11.5703125" style="7"/>
    <col min="14344" max="14344" width="20.28515625" style="7" bestFit="1" customWidth="1"/>
    <col min="14345" max="14591" width="11.5703125" style="7"/>
    <col min="14592" max="14592" width="52.85546875" style="7" customWidth="1"/>
    <col min="14593" max="14593" width="12.5703125" style="7" customWidth="1"/>
    <col min="14594" max="14594" width="76.7109375" style="7" customWidth="1"/>
    <col min="14595" max="14595" width="15.42578125" style="7" customWidth="1"/>
    <col min="14596" max="14596" width="28.28515625" style="7" customWidth="1"/>
    <col min="14597" max="14597" width="30.5703125" style="7" customWidth="1"/>
    <col min="14598" max="14598" width="28.28515625" style="7" customWidth="1"/>
    <col min="14599" max="14599" width="11.5703125" style="7"/>
    <col min="14600" max="14600" width="20.28515625" style="7" bestFit="1" customWidth="1"/>
    <col min="14601" max="14847" width="11.5703125" style="7"/>
    <col min="14848" max="14848" width="52.85546875" style="7" customWidth="1"/>
    <col min="14849" max="14849" width="12.5703125" style="7" customWidth="1"/>
    <col min="14850" max="14850" width="76.7109375" style="7" customWidth="1"/>
    <col min="14851" max="14851" width="15.42578125" style="7" customWidth="1"/>
    <col min="14852" max="14852" width="28.28515625" style="7" customWidth="1"/>
    <col min="14853" max="14853" width="30.5703125" style="7" customWidth="1"/>
    <col min="14854" max="14854" width="28.28515625" style="7" customWidth="1"/>
    <col min="14855" max="14855" width="11.5703125" style="7"/>
    <col min="14856" max="14856" width="20.28515625" style="7" bestFit="1" customWidth="1"/>
    <col min="14857" max="15103" width="11.5703125" style="7"/>
    <col min="15104" max="15104" width="52.85546875" style="7" customWidth="1"/>
    <col min="15105" max="15105" width="12.5703125" style="7" customWidth="1"/>
    <col min="15106" max="15106" width="76.7109375" style="7" customWidth="1"/>
    <col min="15107" max="15107" width="15.42578125" style="7" customWidth="1"/>
    <col min="15108" max="15108" width="28.28515625" style="7" customWidth="1"/>
    <col min="15109" max="15109" width="30.5703125" style="7" customWidth="1"/>
    <col min="15110" max="15110" width="28.28515625" style="7" customWidth="1"/>
    <col min="15111" max="15111" width="11.5703125" style="7"/>
    <col min="15112" max="15112" width="20.28515625" style="7" bestFit="1" customWidth="1"/>
    <col min="15113" max="15359" width="11.5703125" style="7"/>
    <col min="15360" max="15360" width="52.85546875" style="7" customWidth="1"/>
    <col min="15361" max="15361" width="12.5703125" style="7" customWidth="1"/>
    <col min="15362" max="15362" width="76.7109375" style="7" customWidth="1"/>
    <col min="15363" max="15363" width="15.42578125" style="7" customWidth="1"/>
    <col min="15364" max="15364" width="28.28515625" style="7" customWidth="1"/>
    <col min="15365" max="15365" width="30.5703125" style="7" customWidth="1"/>
    <col min="15366" max="15366" width="28.28515625" style="7" customWidth="1"/>
    <col min="15367" max="15367" width="11.5703125" style="7"/>
    <col min="15368" max="15368" width="20.28515625" style="7" bestFit="1" customWidth="1"/>
    <col min="15369" max="15615" width="11.5703125" style="7"/>
    <col min="15616" max="15616" width="52.85546875" style="7" customWidth="1"/>
    <col min="15617" max="15617" width="12.5703125" style="7" customWidth="1"/>
    <col min="15618" max="15618" width="76.7109375" style="7" customWidth="1"/>
    <col min="15619" max="15619" width="15.42578125" style="7" customWidth="1"/>
    <col min="15620" max="15620" width="28.28515625" style="7" customWidth="1"/>
    <col min="15621" max="15621" width="30.5703125" style="7" customWidth="1"/>
    <col min="15622" max="15622" width="28.28515625" style="7" customWidth="1"/>
    <col min="15623" max="15623" width="11.5703125" style="7"/>
    <col min="15624" max="15624" width="20.28515625" style="7" bestFit="1" customWidth="1"/>
    <col min="15625" max="15871" width="11.5703125" style="7"/>
    <col min="15872" max="15872" width="52.85546875" style="7" customWidth="1"/>
    <col min="15873" max="15873" width="12.5703125" style="7" customWidth="1"/>
    <col min="15874" max="15874" width="76.7109375" style="7" customWidth="1"/>
    <col min="15875" max="15875" width="15.42578125" style="7" customWidth="1"/>
    <col min="15876" max="15876" width="28.28515625" style="7" customWidth="1"/>
    <col min="15877" max="15877" width="30.5703125" style="7" customWidth="1"/>
    <col min="15878" max="15878" width="28.28515625" style="7" customWidth="1"/>
    <col min="15879" max="15879" width="11.5703125" style="7"/>
    <col min="15880" max="15880" width="20.28515625" style="7" bestFit="1" customWidth="1"/>
    <col min="15881" max="16127" width="11.5703125" style="7"/>
    <col min="16128" max="16128" width="52.85546875" style="7" customWidth="1"/>
    <col min="16129" max="16129" width="12.5703125" style="7" customWidth="1"/>
    <col min="16130" max="16130" width="76.7109375" style="7" customWidth="1"/>
    <col min="16131" max="16131" width="15.42578125" style="7" customWidth="1"/>
    <col min="16132" max="16132" width="28.28515625" style="7" customWidth="1"/>
    <col min="16133" max="16133" width="30.5703125" style="7" customWidth="1"/>
    <col min="16134" max="16134" width="28.28515625" style="7" customWidth="1"/>
    <col min="16135" max="16135" width="11.5703125" style="7"/>
    <col min="16136" max="16136" width="20.28515625" style="7" bestFit="1" customWidth="1"/>
    <col min="16137" max="16384" width="11.5703125" style="7"/>
  </cols>
  <sheetData>
    <row r="1" spans="1:8" ht="45" customHeight="1">
      <c r="A1" s="91"/>
      <c r="B1" s="91"/>
      <c r="C1" s="91"/>
      <c r="D1" s="91"/>
      <c r="E1" s="91"/>
      <c r="F1" s="91"/>
      <c r="G1" s="75"/>
      <c r="H1" s="75"/>
    </row>
    <row r="2" spans="1:8" ht="19.5" customHeight="1">
      <c r="A2" s="92" t="s">
        <v>0</v>
      </c>
      <c r="B2" s="92"/>
      <c r="C2" s="92"/>
      <c r="D2" s="92"/>
      <c r="E2" s="92"/>
      <c r="F2" s="92"/>
    </row>
    <row r="3" spans="1:8" ht="19.5" customHeight="1">
      <c r="A3" s="93" t="s">
        <v>1</v>
      </c>
      <c r="B3" s="93"/>
      <c r="C3" s="93"/>
      <c r="D3" s="93"/>
      <c r="E3" s="93"/>
      <c r="F3" s="93"/>
    </row>
    <row r="4" spans="1:8" ht="15" customHeight="1">
      <c r="C4" s="3"/>
      <c r="D4" s="3"/>
      <c r="E4" s="3"/>
    </row>
    <row r="5" spans="1:8" ht="15" customHeight="1">
      <c r="B5" s="4" t="s">
        <v>2</v>
      </c>
      <c r="C5" s="87"/>
      <c r="D5" s="87"/>
      <c r="E5" s="87"/>
      <c r="F5" s="87"/>
    </row>
    <row r="6" spans="1:8" ht="15" customHeight="1">
      <c r="B6" s="5"/>
      <c r="D6" s="7"/>
    </row>
    <row r="7" spans="1:8" ht="15" customHeight="1">
      <c r="B7" s="4" t="s">
        <v>3</v>
      </c>
      <c r="C7" s="87"/>
      <c r="D7" s="87"/>
      <c r="E7" s="87"/>
      <c r="F7" s="87"/>
    </row>
    <row r="8" spans="1:8" ht="15" customHeight="1">
      <c r="B8" s="5"/>
      <c r="D8" s="7"/>
    </row>
    <row r="9" spans="1:8" ht="15" customHeight="1">
      <c r="B9" s="4" t="s">
        <v>4</v>
      </c>
      <c r="C9" s="87"/>
      <c r="D9" s="87"/>
      <c r="E9" s="87"/>
      <c r="F9" s="87"/>
    </row>
    <row r="10" spans="1:8" ht="15.75" customHeight="1" thickBot="1"/>
    <row r="11" spans="1:8" ht="34.5" customHeight="1">
      <c r="A11" s="76" t="s">
        <v>5</v>
      </c>
      <c r="B11" s="77" t="s">
        <v>6</v>
      </c>
      <c r="C11" s="78" t="s">
        <v>7</v>
      </c>
      <c r="D11" s="79" t="s">
        <v>8</v>
      </c>
      <c r="E11" s="80" t="s">
        <v>9</v>
      </c>
      <c r="F11" s="81" t="s">
        <v>10</v>
      </c>
    </row>
    <row r="12" spans="1:8" ht="15" customHeight="1">
      <c r="A12" s="8">
        <v>1</v>
      </c>
      <c r="B12" s="9" t="s">
        <v>11</v>
      </c>
      <c r="C12" s="10"/>
      <c r="D12" s="11"/>
      <c r="E12" s="74"/>
      <c r="F12" s="73">
        <f>+SUM(F13:F15)</f>
        <v>0</v>
      </c>
    </row>
    <row r="13" spans="1:8" ht="15" customHeight="1">
      <c r="A13" s="12">
        <f>+A12+0.1</f>
        <v>1.1000000000000001</v>
      </c>
      <c r="B13" s="13"/>
      <c r="C13" s="14"/>
      <c r="D13" s="15"/>
      <c r="E13" s="65"/>
      <c r="F13" s="69">
        <f>+D13*E13</f>
        <v>0</v>
      </c>
    </row>
    <row r="14" spans="1:8" ht="15" customHeight="1">
      <c r="A14" s="12">
        <f>+A13+0.1</f>
        <v>1.2000000000000002</v>
      </c>
      <c r="B14" s="13"/>
      <c r="C14" s="14"/>
      <c r="D14" s="15"/>
      <c r="E14" s="65"/>
      <c r="F14" s="69">
        <f>+D14*E14</f>
        <v>0</v>
      </c>
    </row>
    <row r="15" spans="1:8" ht="15" customHeight="1">
      <c r="A15" s="12">
        <f>+A14+0.1</f>
        <v>1.3000000000000003</v>
      </c>
      <c r="B15" s="13"/>
      <c r="C15" s="14"/>
      <c r="D15" s="15"/>
      <c r="E15" s="65"/>
      <c r="F15" s="69">
        <f>+D15*E15</f>
        <v>0</v>
      </c>
    </row>
    <row r="16" spans="1:8" ht="15" customHeight="1">
      <c r="A16" s="16">
        <v>2</v>
      </c>
      <c r="B16" s="17" t="s">
        <v>12</v>
      </c>
      <c r="C16" s="18"/>
      <c r="D16" s="19"/>
      <c r="E16" s="71"/>
      <c r="F16" s="70">
        <f>+SUM(F17:F19)</f>
        <v>0</v>
      </c>
    </row>
    <row r="17" spans="1:6" ht="15" customHeight="1">
      <c r="A17" s="12">
        <f>+A16+0.1</f>
        <v>2.1</v>
      </c>
      <c r="B17" s="13"/>
      <c r="C17" s="14"/>
      <c r="D17" s="15"/>
      <c r="E17" s="65"/>
      <c r="F17" s="69">
        <f>+E17*D17</f>
        <v>0</v>
      </c>
    </row>
    <row r="18" spans="1:6" ht="15" customHeight="1">
      <c r="A18" s="12">
        <f>+A17+0.1</f>
        <v>2.2000000000000002</v>
      </c>
      <c r="B18" s="13"/>
      <c r="C18" s="14"/>
      <c r="D18" s="15"/>
      <c r="E18" s="65"/>
      <c r="F18" s="69">
        <f>+E18*D18</f>
        <v>0</v>
      </c>
    </row>
    <row r="19" spans="1:6" ht="15" customHeight="1">
      <c r="A19" s="12">
        <f>+A18+0.1</f>
        <v>2.3000000000000003</v>
      </c>
      <c r="B19" s="13"/>
      <c r="C19" s="14"/>
      <c r="D19" s="15"/>
      <c r="E19" s="65"/>
      <c r="F19" s="69">
        <f>+E19*D19</f>
        <v>0</v>
      </c>
    </row>
    <row r="20" spans="1:6" ht="15" customHeight="1">
      <c r="A20" s="16">
        <v>3</v>
      </c>
      <c r="B20" s="17" t="s">
        <v>13</v>
      </c>
      <c r="C20" s="18"/>
      <c r="D20" s="19"/>
      <c r="E20" s="71"/>
      <c r="F20" s="70">
        <f>+SUM(F21:F23)</f>
        <v>0</v>
      </c>
    </row>
    <row r="21" spans="1:6" ht="15" customHeight="1">
      <c r="A21" s="12">
        <f>+A20+0.1</f>
        <v>3.1</v>
      </c>
      <c r="B21" s="13"/>
      <c r="C21" s="14"/>
      <c r="D21" s="15"/>
      <c r="E21" s="65"/>
      <c r="F21" s="69">
        <f>+E21*D21</f>
        <v>0</v>
      </c>
    </row>
    <row r="22" spans="1:6" ht="15" customHeight="1">
      <c r="A22" s="12">
        <f>+A21+0.1</f>
        <v>3.2</v>
      </c>
      <c r="B22" s="13"/>
      <c r="C22" s="14"/>
      <c r="D22" s="15"/>
      <c r="E22" s="65"/>
      <c r="F22" s="69">
        <f>+E22*D22</f>
        <v>0</v>
      </c>
    </row>
    <row r="23" spans="1:6" ht="15" customHeight="1">
      <c r="A23" s="12">
        <f>+A22+0.1</f>
        <v>3.3000000000000003</v>
      </c>
      <c r="B23" s="13"/>
      <c r="C23" s="14"/>
      <c r="D23" s="15"/>
      <c r="E23" s="65"/>
      <c r="F23" s="69">
        <f>+E23*D23</f>
        <v>0</v>
      </c>
    </row>
    <row r="24" spans="1:6" ht="15" customHeight="1">
      <c r="A24" s="16">
        <v>4</v>
      </c>
      <c r="B24" s="17" t="s">
        <v>14</v>
      </c>
      <c r="C24" s="18"/>
      <c r="D24" s="19"/>
      <c r="E24" s="71"/>
      <c r="F24" s="70">
        <f>+SUM(F25:F27)</f>
        <v>0</v>
      </c>
    </row>
    <row r="25" spans="1:6" ht="15" customHeight="1">
      <c r="A25" s="12">
        <f>+A24+0.1</f>
        <v>4.0999999999999996</v>
      </c>
      <c r="B25" s="13"/>
      <c r="C25" s="14"/>
      <c r="D25" s="15"/>
      <c r="E25" s="65"/>
      <c r="F25" s="69">
        <f>+E25*D25</f>
        <v>0</v>
      </c>
    </row>
    <row r="26" spans="1:6" ht="15" customHeight="1">
      <c r="A26" s="12">
        <f>+A25+0.1</f>
        <v>4.1999999999999993</v>
      </c>
      <c r="B26" s="13"/>
      <c r="C26" s="14"/>
      <c r="D26" s="15"/>
      <c r="E26" s="65"/>
      <c r="F26" s="69">
        <f>+E26*D26</f>
        <v>0</v>
      </c>
    </row>
    <row r="27" spans="1:6" ht="15" customHeight="1">
      <c r="A27" s="12">
        <f>+A26+0.1</f>
        <v>4.2999999999999989</v>
      </c>
      <c r="B27" s="13"/>
      <c r="C27" s="14"/>
      <c r="D27" s="15"/>
      <c r="E27" s="65"/>
      <c r="F27" s="69">
        <f>+E27*D27</f>
        <v>0</v>
      </c>
    </row>
    <row r="28" spans="1:6" ht="15" customHeight="1">
      <c r="A28" s="16">
        <v>5</v>
      </c>
      <c r="B28" s="17" t="s">
        <v>15</v>
      </c>
      <c r="C28" s="18"/>
      <c r="D28" s="19"/>
      <c r="E28" s="71"/>
      <c r="F28" s="70">
        <f>+SUM(F29:F31)</f>
        <v>0</v>
      </c>
    </row>
    <row r="29" spans="1:6" ht="15" customHeight="1">
      <c r="A29" s="12">
        <f>+A28+0.1</f>
        <v>5.0999999999999996</v>
      </c>
      <c r="B29" s="13"/>
      <c r="C29" s="14"/>
      <c r="D29" s="15"/>
      <c r="E29" s="65"/>
      <c r="F29" s="69">
        <f>+E29*D29</f>
        <v>0</v>
      </c>
    </row>
    <row r="30" spans="1:6" ht="15" customHeight="1">
      <c r="A30" s="12">
        <f>+A29+0.1</f>
        <v>5.1999999999999993</v>
      </c>
      <c r="B30" s="13"/>
      <c r="C30" s="14"/>
      <c r="D30" s="15"/>
      <c r="E30" s="65"/>
      <c r="F30" s="69">
        <f>+E30*D30</f>
        <v>0</v>
      </c>
    </row>
    <row r="31" spans="1:6" ht="15" customHeight="1">
      <c r="A31" s="12">
        <f>+A30+0.1</f>
        <v>5.2999999999999989</v>
      </c>
      <c r="B31" s="13"/>
      <c r="C31" s="14"/>
      <c r="D31" s="15"/>
      <c r="E31" s="65"/>
      <c r="F31" s="69">
        <f>+E31*D31</f>
        <v>0</v>
      </c>
    </row>
    <row r="32" spans="1:6" ht="15" customHeight="1">
      <c r="A32" s="16">
        <v>6</v>
      </c>
      <c r="B32" s="17" t="s">
        <v>16</v>
      </c>
      <c r="C32" s="18"/>
      <c r="D32" s="19"/>
      <c r="E32" s="71"/>
      <c r="F32" s="70">
        <f>+SUM(F33:F35)</f>
        <v>0</v>
      </c>
    </row>
    <row r="33" spans="1:6" ht="15" customHeight="1">
      <c r="A33" s="12">
        <f>+A32+0.1</f>
        <v>6.1</v>
      </c>
      <c r="B33" s="13"/>
      <c r="C33" s="14"/>
      <c r="D33" s="15"/>
      <c r="E33" s="65"/>
      <c r="F33" s="69">
        <f>+E33*D33</f>
        <v>0</v>
      </c>
    </row>
    <row r="34" spans="1:6" ht="15" customHeight="1">
      <c r="A34" s="12">
        <f>+A33+0.1</f>
        <v>6.1999999999999993</v>
      </c>
      <c r="B34" s="13"/>
      <c r="C34" s="14"/>
      <c r="D34" s="15"/>
      <c r="E34" s="65"/>
      <c r="F34" s="69">
        <f>+E34*D34</f>
        <v>0</v>
      </c>
    </row>
    <row r="35" spans="1:6" ht="15" customHeight="1">
      <c r="A35" s="12">
        <f>+A34+0.1</f>
        <v>6.2999999999999989</v>
      </c>
      <c r="B35" s="13"/>
      <c r="C35" s="14"/>
      <c r="D35" s="15"/>
      <c r="E35" s="65"/>
      <c r="F35" s="69">
        <f>+E35*D35</f>
        <v>0</v>
      </c>
    </row>
    <row r="36" spans="1:6" ht="15" customHeight="1">
      <c r="A36" s="16">
        <v>7</v>
      </c>
      <c r="B36" s="17" t="s">
        <v>17</v>
      </c>
      <c r="C36" s="18"/>
      <c r="D36" s="19"/>
      <c r="E36" s="71"/>
      <c r="F36" s="70">
        <f>+SUM(F37:F39)</f>
        <v>0</v>
      </c>
    </row>
    <row r="37" spans="1:6" ht="15" customHeight="1">
      <c r="A37" s="12">
        <f>+A36+0.1</f>
        <v>7.1</v>
      </c>
      <c r="B37" s="13"/>
      <c r="C37" s="14"/>
      <c r="D37" s="15"/>
      <c r="E37" s="65"/>
      <c r="F37" s="69">
        <f>+E37*D37</f>
        <v>0</v>
      </c>
    </row>
    <row r="38" spans="1:6" ht="15" customHeight="1">
      <c r="A38" s="12">
        <f>+A37+0.1</f>
        <v>7.1999999999999993</v>
      </c>
      <c r="B38" s="13"/>
      <c r="C38" s="14"/>
      <c r="D38" s="15"/>
      <c r="E38" s="65"/>
      <c r="F38" s="69">
        <f>+E38*D38</f>
        <v>0</v>
      </c>
    </row>
    <row r="39" spans="1:6" ht="15" customHeight="1">
      <c r="A39" s="12">
        <f>+A38+0.1</f>
        <v>7.2999999999999989</v>
      </c>
      <c r="B39" s="13"/>
      <c r="C39" s="14"/>
      <c r="D39" s="15"/>
      <c r="E39" s="65"/>
      <c r="F39" s="69">
        <f>+E39*D39</f>
        <v>0</v>
      </c>
    </row>
    <row r="40" spans="1:6" ht="15" customHeight="1">
      <c r="A40" s="16">
        <v>8</v>
      </c>
      <c r="B40" s="17" t="s">
        <v>18</v>
      </c>
      <c r="C40" s="18"/>
      <c r="D40" s="19"/>
      <c r="E40" s="71"/>
      <c r="F40" s="70">
        <f>+SUM(F41:F43)</f>
        <v>0</v>
      </c>
    </row>
    <row r="41" spans="1:6" ht="15" customHeight="1">
      <c r="A41" s="12">
        <f>+A40+0.1</f>
        <v>8.1</v>
      </c>
      <c r="B41" s="13"/>
      <c r="C41" s="14"/>
      <c r="D41" s="15"/>
      <c r="E41" s="65"/>
      <c r="F41" s="69">
        <f>+E41*D41</f>
        <v>0</v>
      </c>
    </row>
    <row r="42" spans="1:6" ht="15" customHeight="1">
      <c r="A42" s="12">
        <f>+A41+0.1</f>
        <v>8.1999999999999993</v>
      </c>
      <c r="B42" s="13"/>
      <c r="C42" s="14"/>
      <c r="D42" s="15"/>
      <c r="E42" s="65"/>
      <c r="F42" s="69">
        <f>+E42*D42</f>
        <v>0</v>
      </c>
    </row>
    <row r="43" spans="1:6" ht="15" customHeight="1">
      <c r="A43" s="12">
        <f>+A42+0.1</f>
        <v>8.2999999999999989</v>
      </c>
      <c r="B43" s="13"/>
      <c r="C43" s="14"/>
      <c r="D43" s="15"/>
      <c r="E43" s="65"/>
      <c r="F43" s="69">
        <f>+E43*D43</f>
        <v>0</v>
      </c>
    </row>
    <row r="44" spans="1:6" ht="15" customHeight="1">
      <c r="A44" s="16">
        <v>9</v>
      </c>
      <c r="B44" s="17" t="s">
        <v>19</v>
      </c>
      <c r="C44" s="18"/>
      <c r="D44" s="19"/>
      <c r="E44" s="71"/>
      <c r="F44" s="70">
        <f>+SUM(F45:F47)</f>
        <v>0</v>
      </c>
    </row>
    <row r="45" spans="1:6" ht="15" customHeight="1">
      <c r="A45" s="12">
        <f>+A44+0.1</f>
        <v>9.1</v>
      </c>
      <c r="B45" s="13"/>
      <c r="C45" s="14"/>
      <c r="D45" s="15"/>
      <c r="E45" s="65"/>
      <c r="F45" s="69">
        <f>+E45*D45</f>
        <v>0</v>
      </c>
    </row>
    <row r="46" spans="1:6" ht="15" customHeight="1">
      <c r="A46" s="12">
        <f>+A45+0.1</f>
        <v>9.1999999999999993</v>
      </c>
      <c r="B46" s="13"/>
      <c r="C46" s="14"/>
      <c r="D46" s="15"/>
      <c r="E46" s="65"/>
      <c r="F46" s="69">
        <f>+E46*D46</f>
        <v>0</v>
      </c>
    </row>
    <row r="47" spans="1:6" ht="15" customHeight="1">
      <c r="A47" s="12">
        <f>+A46+0.1</f>
        <v>9.2999999999999989</v>
      </c>
      <c r="B47" s="13"/>
      <c r="C47" s="14"/>
      <c r="D47" s="15"/>
      <c r="E47" s="65"/>
      <c r="F47" s="69">
        <f>+E47*D47</f>
        <v>0</v>
      </c>
    </row>
    <row r="48" spans="1:6" ht="15" customHeight="1">
      <c r="A48" s="16">
        <v>10</v>
      </c>
      <c r="B48" s="17" t="s">
        <v>20</v>
      </c>
      <c r="C48" s="18"/>
      <c r="D48" s="19"/>
      <c r="E48" s="71"/>
      <c r="F48" s="70">
        <f>+SUM(F49:F51)</f>
        <v>0</v>
      </c>
    </row>
    <row r="49" spans="1:6" ht="15" customHeight="1">
      <c r="A49" s="12">
        <f>+A48+0.1</f>
        <v>10.1</v>
      </c>
      <c r="B49" s="13"/>
      <c r="C49" s="14"/>
      <c r="D49" s="15"/>
      <c r="E49" s="65"/>
      <c r="F49" s="69">
        <f>+E49*D49</f>
        <v>0</v>
      </c>
    </row>
    <row r="50" spans="1:6" ht="15" customHeight="1">
      <c r="A50" s="12">
        <f>+A49+0.1</f>
        <v>10.199999999999999</v>
      </c>
      <c r="B50" s="13"/>
      <c r="C50" s="14"/>
      <c r="D50" s="15"/>
      <c r="E50" s="65"/>
      <c r="F50" s="69">
        <f>+E50*D50</f>
        <v>0</v>
      </c>
    </row>
    <row r="51" spans="1:6" ht="15" customHeight="1">
      <c r="A51" s="12">
        <f>+A50+0.1</f>
        <v>10.299999999999999</v>
      </c>
      <c r="B51" s="13"/>
      <c r="C51" s="14"/>
      <c r="D51" s="15"/>
      <c r="E51" s="65"/>
      <c r="F51" s="69">
        <f>+E51*D51</f>
        <v>0</v>
      </c>
    </row>
    <row r="52" spans="1:6" ht="15" customHeight="1">
      <c r="A52" s="16">
        <v>11</v>
      </c>
      <c r="B52" s="17" t="s">
        <v>21</v>
      </c>
      <c r="C52" s="18"/>
      <c r="D52" s="19"/>
      <c r="E52" s="71"/>
      <c r="F52" s="70">
        <f>+SUM(F53:F55)</f>
        <v>0</v>
      </c>
    </row>
    <row r="53" spans="1:6" ht="15" customHeight="1">
      <c r="A53" s="12">
        <f>+A52+0.1</f>
        <v>11.1</v>
      </c>
      <c r="B53" s="13"/>
      <c r="C53" s="14"/>
      <c r="D53" s="15"/>
      <c r="E53" s="65"/>
      <c r="F53" s="69">
        <f>+E53*D53</f>
        <v>0</v>
      </c>
    </row>
    <row r="54" spans="1:6" ht="15" customHeight="1">
      <c r="A54" s="12">
        <f>+A53+0.1</f>
        <v>11.2</v>
      </c>
      <c r="B54" s="13"/>
      <c r="C54" s="14"/>
      <c r="D54" s="15"/>
      <c r="E54" s="65"/>
      <c r="F54" s="69">
        <f>+E54*D54</f>
        <v>0</v>
      </c>
    </row>
    <row r="55" spans="1:6" ht="15" customHeight="1">
      <c r="A55" s="12">
        <f>+A54+0.1</f>
        <v>11.299999999999999</v>
      </c>
      <c r="B55" s="13"/>
      <c r="C55" s="14"/>
      <c r="D55" s="15"/>
      <c r="E55" s="65"/>
      <c r="F55" s="69">
        <f>+E55*D55</f>
        <v>0</v>
      </c>
    </row>
    <row r="56" spans="1:6" ht="15" customHeight="1">
      <c r="A56" s="16">
        <v>12</v>
      </c>
      <c r="B56" s="17" t="s">
        <v>22</v>
      </c>
      <c r="C56" s="18"/>
      <c r="D56" s="19"/>
      <c r="E56" s="71"/>
      <c r="F56" s="70">
        <f>+SUM(F57:F59)</f>
        <v>0</v>
      </c>
    </row>
    <row r="57" spans="1:6" ht="15" customHeight="1">
      <c r="A57" s="12">
        <f>+A56+0.1</f>
        <v>12.1</v>
      </c>
      <c r="B57" s="13"/>
      <c r="C57" s="14"/>
      <c r="D57" s="15"/>
      <c r="E57" s="65"/>
      <c r="F57" s="69">
        <f>+E57*D57</f>
        <v>0</v>
      </c>
    </row>
    <row r="58" spans="1:6" ht="15" customHeight="1">
      <c r="A58" s="12">
        <f>+A57+0.1</f>
        <v>12.2</v>
      </c>
      <c r="B58" s="13"/>
      <c r="C58" s="14"/>
      <c r="D58" s="15"/>
      <c r="E58" s="65"/>
      <c r="F58" s="69">
        <f>+E58*D58</f>
        <v>0</v>
      </c>
    </row>
    <row r="59" spans="1:6" ht="15" customHeight="1">
      <c r="A59" s="12">
        <f>+A58+0.1</f>
        <v>12.299999999999999</v>
      </c>
      <c r="B59" s="13"/>
      <c r="C59" s="14"/>
      <c r="D59" s="15"/>
      <c r="E59" s="65"/>
      <c r="F59" s="69">
        <f>+E59*D59</f>
        <v>0</v>
      </c>
    </row>
    <row r="60" spans="1:6" ht="15" customHeight="1">
      <c r="A60" s="16">
        <v>13</v>
      </c>
      <c r="B60" s="17" t="s">
        <v>23</v>
      </c>
      <c r="C60" s="18"/>
      <c r="D60" s="19"/>
      <c r="E60" s="71"/>
      <c r="F60" s="70">
        <f>+SUM(F61:F63)</f>
        <v>0</v>
      </c>
    </row>
    <row r="61" spans="1:6" ht="15" customHeight="1">
      <c r="A61" s="12">
        <f>+A60+0.1</f>
        <v>13.1</v>
      </c>
      <c r="B61" s="13"/>
      <c r="C61" s="14"/>
      <c r="D61" s="15"/>
      <c r="E61" s="65"/>
      <c r="F61" s="69">
        <f>+E61*D61</f>
        <v>0</v>
      </c>
    </row>
    <row r="62" spans="1:6" ht="15" customHeight="1">
      <c r="A62" s="12">
        <f>+A61+0.1</f>
        <v>13.2</v>
      </c>
      <c r="B62" s="13"/>
      <c r="C62" s="14"/>
      <c r="D62" s="15"/>
      <c r="E62" s="65"/>
      <c r="F62" s="69">
        <f>+E62*D62</f>
        <v>0</v>
      </c>
    </row>
    <row r="63" spans="1:6" ht="15" customHeight="1">
      <c r="A63" s="12">
        <f>+A62+0.1</f>
        <v>13.299999999999999</v>
      </c>
      <c r="B63" s="13"/>
      <c r="C63" s="14"/>
      <c r="D63" s="15"/>
      <c r="E63" s="65"/>
      <c r="F63" s="69">
        <f>+E63*D63</f>
        <v>0</v>
      </c>
    </row>
    <row r="64" spans="1:6" ht="15" customHeight="1">
      <c r="A64" s="16">
        <v>14</v>
      </c>
      <c r="B64" s="17" t="s">
        <v>24</v>
      </c>
      <c r="C64" s="18"/>
      <c r="D64" s="19"/>
      <c r="E64" s="71"/>
      <c r="F64" s="70">
        <f>+SUM(F65:F67)</f>
        <v>0</v>
      </c>
    </row>
    <row r="65" spans="1:6" ht="15" customHeight="1">
      <c r="A65" s="12">
        <f>+A64+0.1</f>
        <v>14.1</v>
      </c>
      <c r="B65" s="13"/>
      <c r="C65" s="14"/>
      <c r="D65" s="15"/>
      <c r="E65" s="65"/>
      <c r="F65" s="69">
        <f>+E65*D65</f>
        <v>0</v>
      </c>
    </row>
    <row r="66" spans="1:6" ht="15" customHeight="1">
      <c r="A66" s="12">
        <f>+A65+0.1</f>
        <v>14.2</v>
      </c>
      <c r="B66" s="13"/>
      <c r="C66" s="14"/>
      <c r="D66" s="15"/>
      <c r="E66" s="65"/>
      <c r="F66" s="69">
        <f>+E66*D66</f>
        <v>0</v>
      </c>
    </row>
    <row r="67" spans="1:6" ht="15" customHeight="1">
      <c r="A67" s="12">
        <f>+A66+0.1</f>
        <v>14.299999999999999</v>
      </c>
      <c r="B67" s="13"/>
      <c r="C67" s="14"/>
      <c r="D67" s="15"/>
      <c r="E67" s="65"/>
      <c r="F67" s="69">
        <f>+E67*D67</f>
        <v>0</v>
      </c>
    </row>
    <row r="68" spans="1:6" ht="15" customHeight="1">
      <c r="A68" s="16">
        <v>15</v>
      </c>
      <c r="B68" s="17" t="s">
        <v>25</v>
      </c>
      <c r="C68" s="18"/>
      <c r="D68" s="19"/>
      <c r="E68" s="71"/>
      <c r="F68" s="70">
        <f>+SUM(F69:F71)</f>
        <v>0</v>
      </c>
    </row>
    <row r="69" spans="1:6" ht="15" customHeight="1">
      <c r="A69" s="12">
        <f>+A68+0.1</f>
        <v>15.1</v>
      </c>
      <c r="B69" s="13"/>
      <c r="C69" s="14"/>
      <c r="D69" s="15"/>
      <c r="E69" s="65"/>
      <c r="F69" s="69">
        <f>+E69*D69</f>
        <v>0</v>
      </c>
    </row>
    <row r="70" spans="1:6" ht="15" customHeight="1">
      <c r="A70" s="12">
        <f>+A69+0.1</f>
        <v>15.2</v>
      </c>
      <c r="B70" s="13"/>
      <c r="C70" s="14"/>
      <c r="D70" s="15"/>
      <c r="E70" s="65"/>
      <c r="F70" s="69">
        <f>+E70*D70</f>
        <v>0</v>
      </c>
    </row>
    <row r="71" spans="1:6" ht="15" customHeight="1">
      <c r="A71" s="12">
        <f>+A70+0.1</f>
        <v>15.299999999999999</v>
      </c>
      <c r="B71" s="13"/>
      <c r="C71" s="14"/>
      <c r="D71" s="15"/>
      <c r="E71" s="65"/>
      <c r="F71" s="69">
        <f>+E71*D71</f>
        <v>0</v>
      </c>
    </row>
    <row r="72" spans="1:6" ht="15" customHeight="1">
      <c r="A72" s="16">
        <v>16</v>
      </c>
      <c r="B72" s="17" t="s">
        <v>26</v>
      </c>
      <c r="C72" s="18"/>
      <c r="D72" s="19"/>
      <c r="E72" s="71"/>
      <c r="F72" s="70">
        <f>+SUM(F73:F75)</f>
        <v>0</v>
      </c>
    </row>
    <row r="73" spans="1:6" ht="15" customHeight="1">
      <c r="A73" s="12">
        <f>+A72+0.1</f>
        <v>16.100000000000001</v>
      </c>
      <c r="B73" s="13"/>
      <c r="C73" s="14"/>
      <c r="D73" s="15"/>
      <c r="E73" s="65"/>
      <c r="F73" s="69">
        <f>+E73*D73</f>
        <v>0</v>
      </c>
    </row>
    <row r="74" spans="1:6" ht="15" customHeight="1">
      <c r="A74" s="12">
        <f>+A73+0.1</f>
        <v>16.200000000000003</v>
      </c>
      <c r="B74" s="13"/>
      <c r="C74" s="14"/>
      <c r="D74" s="15"/>
      <c r="E74" s="65"/>
      <c r="F74" s="69">
        <f>+E74*D74</f>
        <v>0</v>
      </c>
    </row>
    <row r="75" spans="1:6" ht="15" customHeight="1">
      <c r="A75" s="12">
        <f>+A74+0.1</f>
        <v>16.300000000000004</v>
      </c>
      <c r="B75" s="13"/>
      <c r="C75" s="14"/>
      <c r="D75" s="15"/>
      <c r="E75" s="65"/>
      <c r="F75" s="69">
        <f>+E75*D75</f>
        <v>0</v>
      </c>
    </row>
    <row r="76" spans="1:6" ht="15" customHeight="1">
      <c r="A76" s="16">
        <v>17</v>
      </c>
      <c r="B76" s="17" t="s">
        <v>27</v>
      </c>
      <c r="C76" s="18"/>
      <c r="D76" s="19"/>
      <c r="E76" s="71"/>
      <c r="F76" s="70">
        <f>+SUM(F77:F79)</f>
        <v>0</v>
      </c>
    </row>
    <row r="77" spans="1:6" ht="15" customHeight="1">
      <c r="A77" s="12">
        <f>+A76+0.1</f>
        <v>17.100000000000001</v>
      </c>
      <c r="B77" s="13"/>
      <c r="C77" s="14"/>
      <c r="D77" s="15"/>
      <c r="E77" s="65"/>
      <c r="F77" s="69">
        <f>+E77*D77</f>
        <v>0</v>
      </c>
    </row>
    <row r="78" spans="1:6" ht="15" customHeight="1">
      <c r="A78" s="12">
        <f>+A77+0.1</f>
        <v>17.200000000000003</v>
      </c>
      <c r="B78" s="13"/>
      <c r="C78" s="14"/>
      <c r="D78" s="15"/>
      <c r="E78" s="65"/>
      <c r="F78" s="69">
        <f>+E78*D78</f>
        <v>0</v>
      </c>
    </row>
    <row r="79" spans="1:6" ht="15" customHeight="1">
      <c r="A79" s="12">
        <f>+A78+0.1</f>
        <v>17.300000000000004</v>
      </c>
      <c r="B79" s="13"/>
      <c r="C79" s="14"/>
      <c r="D79" s="15"/>
      <c r="E79" s="65"/>
      <c r="F79" s="69">
        <f>+E79*D79</f>
        <v>0</v>
      </c>
    </row>
    <row r="80" spans="1:6" ht="15" customHeight="1">
      <c r="A80" s="16">
        <v>18</v>
      </c>
      <c r="B80" s="17" t="s">
        <v>28</v>
      </c>
      <c r="C80" s="18"/>
      <c r="D80" s="19"/>
      <c r="E80" s="71"/>
      <c r="F80" s="70">
        <f>+SUM(F81:F83)</f>
        <v>0</v>
      </c>
    </row>
    <row r="81" spans="1:6" ht="15" customHeight="1">
      <c r="A81" s="12">
        <f>+A80+0.1</f>
        <v>18.100000000000001</v>
      </c>
      <c r="B81" s="20"/>
      <c r="C81" s="21"/>
      <c r="D81" s="22"/>
      <c r="E81" s="72"/>
      <c r="F81" s="69">
        <f>+E81*D81</f>
        <v>0</v>
      </c>
    </row>
    <row r="82" spans="1:6" ht="15" customHeight="1">
      <c r="A82" s="12">
        <f>+A81+0.1</f>
        <v>18.200000000000003</v>
      </c>
      <c r="B82" s="20"/>
      <c r="C82" s="21"/>
      <c r="D82" s="22"/>
      <c r="E82" s="72"/>
      <c r="F82" s="69">
        <f>+E82*D82</f>
        <v>0</v>
      </c>
    </row>
    <row r="83" spans="1:6" ht="15" customHeight="1">
      <c r="A83" s="12">
        <f>+A82+0.1</f>
        <v>18.300000000000004</v>
      </c>
      <c r="B83" s="20"/>
      <c r="C83" s="21"/>
      <c r="D83" s="22"/>
      <c r="E83" s="72"/>
      <c r="F83" s="69">
        <f>+E83*D83</f>
        <v>0</v>
      </c>
    </row>
    <row r="84" spans="1:6" ht="15" customHeight="1">
      <c r="A84" s="16">
        <v>19</v>
      </c>
      <c r="B84" s="17" t="s">
        <v>29</v>
      </c>
      <c r="C84" s="18"/>
      <c r="D84" s="19"/>
      <c r="E84" s="71"/>
      <c r="F84" s="70">
        <f>+SUM(F85:F87)</f>
        <v>0</v>
      </c>
    </row>
    <row r="85" spans="1:6" ht="15" customHeight="1">
      <c r="A85" s="12">
        <f>+A84+0.1</f>
        <v>19.100000000000001</v>
      </c>
      <c r="B85" s="13"/>
      <c r="C85" s="14"/>
      <c r="D85" s="15"/>
      <c r="E85" s="65"/>
      <c r="F85" s="69">
        <f>+E85*D85</f>
        <v>0</v>
      </c>
    </row>
    <row r="86" spans="1:6" ht="15" customHeight="1">
      <c r="A86" s="12">
        <f>+A85+0.1</f>
        <v>19.200000000000003</v>
      </c>
      <c r="B86" s="13"/>
      <c r="C86" s="14"/>
      <c r="D86" s="15"/>
      <c r="E86" s="65"/>
      <c r="F86" s="69">
        <f>+E86*D86</f>
        <v>0</v>
      </c>
    </row>
    <row r="87" spans="1:6" ht="15" customHeight="1">
      <c r="A87" s="12">
        <f>+A86+0.1</f>
        <v>19.300000000000004</v>
      </c>
      <c r="B87" s="13"/>
      <c r="C87" s="14"/>
      <c r="D87" s="15"/>
      <c r="E87" s="65"/>
      <c r="F87" s="69">
        <f>+E87*D87</f>
        <v>0</v>
      </c>
    </row>
    <row r="88" spans="1:6" ht="15" customHeight="1">
      <c r="A88" s="16">
        <v>20</v>
      </c>
      <c r="B88" s="23" t="s">
        <v>30</v>
      </c>
      <c r="C88" s="18"/>
      <c r="D88" s="19"/>
      <c r="E88" s="71"/>
      <c r="F88" s="70">
        <f>+SUM(F89:F91)</f>
        <v>0</v>
      </c>
    </row>
    <row r="89" spans="1:6" ht="15" customHeight="1">
      <c r="A89" s="12">
        <f>+A88+0.1</f>
        <v>20.100000000000001</v>
      </c>
      <c r="B89" s="13"/>
      <c r="C89" s="14"/>
      <c r="D89" s="15"/>
      <c r="E89" s="65"/>
      <c r="F89" s="69">
        <f>+E89*D89</f>
        <v>0</v>
      </c>
    </row>
    <row r="90" spans="1:6" ht="15" customHeight="1">
      <c r="A90" s="12">
        <f>+A89+0.1</f>
        <v>20.200000000000003</v>
      </c>
      <c r="B90" s="13"/>
      <c r="C90" s="14"/>
      <c r="D90" s="15"/>
      <c r="E90" s="65"/>
      <c r="F90" s="69">
        <f>+E90*D90</f>
        <v>0</v>
      </c>
    </row>
    <row r="91" spans="1:6" ht="15" customHeight="1">
      <c r="A91" s="12">
        <f>+A90+0.1</f>
        <v>20.300000000000004</v>
      </c>
      <c r="B91" s="13"/>
      <c r="C91" s="14"/>
      <c r="D91" s="15"/>
      <c r="E91" s="65"/>
      <c r="F91" s="69">
        <f>+E91*D91</f>
        <v>0</v>
      </c>
    </row>
    <row r="92" spans="1:6" ht="15" customHeight="1">
      <c r="A92" s="16">
        <v>21</v>
      </c>
      <c r="B92" s="17" t="s">
        <v>31</v>
      </c>
      <c r="C92" s="18"/>
      <c r="D92" s="19"/>
      <c r="E92" s="71"/>
      <c r="F92" s="70">
        <f>+SUM(F93:F96)</f>
        <v>0</v>
      </c>
    </row>
    <row r="93" spans="1:6" ht="15" customHeight="1">
      <c r="A93" s="12">
        <f>+A92+0.1</f>
        <v>21.1</v>
      </c>
      <c r="B93" s="13"/>
      <c r="C93" s="14"/>
      <c r="D93" s="15"/>
      <c r="E93" s="65"/>
      <c r="F93" s="69">
        <f>+E93*D93</f>
        <v>0</v>
      </c>
    </row>
    <row r="94" spans="1:6" ht="15" customHeight="1">
      <c r="A94" s="12">
        <f>+A93+0.1</f>
        <v>21.200000000000003</v>
      </c>
      <c r="B94" s="13"/>
      <c r="C94" s="14"/>
      <c r="D94" s="15"/>
      <c r="E94" s="65"/>
      <c r="F94" s="69">
        <f>+E94*D94</f>
        <v>0</v>
      </c>
    </row>
    <row r="95" spans="1:6" ht="15" customHeight="1">
      <c r="A95" s="12">
        <f>+A94+0.1</f>
        <v>21.300000000000004</v>
      </c>
      <c r="B95" s="13"/>
      <c r="C95" s="14"/>
      <c r="D95" s="15"/>
      <c r="E95" s="65"/>
      <c r="F95" s="69"/>
    </row>
    <row r="96" spans="1:6" ht="15" customHeight="1">
      <c r="A96" s="12">
        <f>+A95+0.1</f>
        <v>21.400000000000006</v>
      </c>
      <c r="B96" s="13"/>
      <c r="C96" s="14"/>
      <c r="D96" s="15"/>
      <c r="E96" s="65"/>
      <c r="F96" s="69">
        <f>+E96*D96</f>
        <v>0</v>
      </c>
    </row>
    <row r="97" spans="1:8" ht="15" customHeight="1">
      <c r="A97" s="16">
        <v>22</v>
      </c>
      <c r="B97" s="17" t="s">
        <v>32</v>
      </c>
      <c r="C97" s="24"/>
      <c r="D97" s="25"/>
      <c r="E97" s="68"/>
      <c r="F97" s="67">
        <f>+SUM(F98:F100)</f>
        <v>0</v>
      </c>
    </row>
    <row r="98" spans="1:8" ht="15" customHeight="1">
      <c r="A98" s="12">
        <f>+A97+0.1</f>
        <v>22.1</v>
      </c>
      <c r="B98" s="26"/>
      <c r="C98" s="27"/>
      <c r="D98" s="28"/>
      <c r="E98" s="66"/>
      <c r="F98" s="64">
        <f>+E98*D98</f>
        <v>0</v>
      </c>
    </row>
    <row r="99" spans="1:8" ht="15" customHeight="1">
      <c r="A99" s="12">
        <f>+A98+0.1</f>
        <v>22.200000000000003</v>
      </c>
      <c r="B99" s="26"/>
      <c r="C99" s="27"/>
      <c r="D99" s="28"/>
      <c r="E99" s="66"/>
      <c r="F99" s="64">
        <f>+E99*D99</f>
        <v>0</v>
      </c>
    </row>
    <row r="100" spans="1:8" ht="15" customHeight="1">
      <c r="A100" s="12">
        <f>+A99+0.1</f>
        <v>22.300000000000004</v>
      </c>
      <c r="B100" s="13"/>
      <c r="C100" s="14"/>
      <c r="D100" s="15"/>
      <c r="E100" s="65"/>
      <c r="F100" s="64">
        <f>+E100*D100</f>
        <v>0</v>
      </c>
    </row>
    <row r="101" spans="1:8" ht="15" customHeight="1" thickBot="1">
      <c r="A101" s="29"/>
      <c r="B101" s="30"/>
      <c r="C101" s="31"/>
      <c r="D101" s="32"/>
      <c r="E101" s="33"/>
      <c r="F101" s="34"/>
      <c r="H101" s="63"/>
    </row>
    <row r="102" spans="1:8" ht="15" customHeight="1" thickBot="1">
      <c r="A102" s="35" t="s">
        <v>33</v>
      </c>
      <c r="B102" s="94" t="s">
        <v>34</v>
      </c>
      <c r="C102" s="94"/>
      <c r="D102" s="94"/>
      <c r="E102" s="94"/>
      <c r="F102" s="60">
        <f>+SUM(F12:F101)/2</f>
        <v>0</v>
      </c>
    </row>
    <row r="103" spans="1:8" ht="15" customHeight="1" thickBot="1">
      <c r="A103" s="36"/>
      <c r="C103" s="37"/>
      <c r="D103" s="37"/>
      <c r="E103" s="37"/>
      <c r="F103" s="61"/>
    </row>
    <row r="104" spans="1:8" ht="15" customHeight="1" thickBot="1">
      <c r="A104" s="35" t="s">
        <v>35</v>
      </c>
      <c r="B104" s="38" t="s">
        <v>36</v>
      </c>
      <c r="C104" s="1"/>
      <c r="D104" s="39"/>
      <c r="E104" s="40">
        <v>0</v>
      </c>
      <c r="F104" s="60">
        <f>SUM(F105:F107)</f>
        <v>0</v>
      </c>
    </row>
    <row r="105" spans="1:8" ht="15" customHeight="1">
      <c r="A105" s="35" t="s">
        <v>37</v>
      </c>
      <c r="B105" s="41" t="s">
        <v>38</v>
      </c>
      <c r="D105" s="42"/>
      <c r="E105" s="40">
        <v>0</v>
      </c>
      <c r="F105" s="62">
        <f>+E105*F102</f>
        <v>0</v>
      </c>
    </row>
    <row r="106" spans="1:8" ht="15" customHeight="1">
      <c r="A106" s="35" t="s">
        <v>39</v>
      </c>
      <c r="B106" s="41" t="s">
        <v>40</v>
      </c>
      <c r="D106" s="42"/>
      <c r="E106" s="40">
        <v>0</v>
      </c>
      <c r="F106" s="62">
        <f>+E106*F102</f>
        <v>0</v>
      </c>
    </row>
    <row r="107" spans="1:8" ht="15" customHeight="1">
      <c r="A107" s="35" t="s">
        <v>41</v>
      </c>
      <c r="B107" s="41" t="s">
        <v>42</v>
      </c>
      <c r="D107" s="42"/>
      <c r="E107" s="40">
        <v>0</v>
      </c>
      <c r="F107" s="62">
        <f>+E107*F102</f>
        <v>0</v>
      </c>
    </row>
    <row r="108" spans="1:8" ht="15" customHeight="1">
      <c r="A108" s="3" t="s">
        <v>43</v>
      </c>
      <c r="B108" s="41" t="s">
        <v>44</v>
      </c>
      <c r="E108" s="40">
        <v>0</v>
      </c>
      <c r="F108" s="61">
        <f>+E108*F107</f>
        <v>0</v>
      </c>
    </row>
    <row r="109" spans="1:8" ht="15" customHeight="1" thickBot="1">
      <c r="A109" s="43"/>
      <c r="F109" s="61"/>
    </row>
    <row r="110" spans="1:8" ht="15" customHeight="1" thickBot="1">
      <c r="A110" s="35" t="s">
        <v>45</v>
      </c>
      <c r="B110" s="95" t="s">
        <v>46</v>
      </c>
      <c r="C110" s="95"/>
      <c r="D110" s="95"/>
      <c r="E110" s="95"/>
      <c r="F110" s="60">
        <f>+F104+F102+F108</f>
        <v>0</v>
      </c>
    </row>
    <row r="111" spans="1:8" ht="16.5" customHeight="1"/>
    <row r="112" spans="1:8" ht="16.5" customHeight="1"/>
    <row r="113" spans="1:12" ht="47.25" customHeight="1">
      <c r="A113" s="95" t="s">
        <v>47</v>
      </c>
      <c r="B113" s="95"/>
      <c r="C113" s="95"/>
      <c r="D113" s="95"/>
      <c r="E113" s="95"/>
      <c r="F113" s="95"/>
    </row>
    <row r="114" spans="1:12" ht="47.25" customHeight="1">
      <c r="A114" s="85" t="s">
        <v>48</v>
      </c>
      <c r="B114" s="85"/>
      <c r="C114" s="85"/>
      <c r="D114" s="85"/>
      <c r="E114" s="85"/>
      <c r="F114" s="85"/>
    </row>
    <row r="115" spans="1:12" ht="16.5" customHeight="1">
      <c r="A115" s="82" t="s">
        <v>49</v>
      </c>
      <c r="B115" s="86" t="s">
        <v>50</v>
      </c>
      <c r="C115" s="86"/>
      <c r="D115" s="83" t="s">
        <v>51</v>
      </c>
      <c r="E115" s="83" t="s">
        <v>52</v>
      </c>
      <c r="F115" s="84" t="s">
        <v>53</v>
      </c>
    </row>
    <row r="116" spans="1:12" ht="25.5" customHeight="1">
      <c r="A116" s="44" t="s">
        <v>33</v>
      </c>
      <c r="B116" s="45" t="s">
        <v>54</v>
      </c>
      <c r="C116" s="46">
        <f>F102</f>
        <v>0</v>
      </c>
      <c r="D116" s="47"/>
      <c r="E116" s="47"/>
      <c r="F116" s="59"/>
      <c r="G116" s="58">
        <f>C116-(D116+E116+F116)</f>
        <v>0</v>
      </c>
    </row>
    <row r="117" spans="1:12" ht="27.75" customHeight="1">
      <c r="A117" s="48"/>
      <c r="B117" s="45" t="s">
        <v>55</v>
      </c>
      <c r="C117" s="49" t="e">
        <f>D117+E117+F117</f>
        <v>#DIV/0!</v>
      </c>
      <c r="D117" s="50" t="e">
        <f>D116/$C$116</f>
        <v>#DIV/0!</v>
      </c>
      <c r="E117" s="50" t="e">
        <f>E116/$C$116</f>
        <v>#DIV/0!</v>
      </c>
      <c r="F117" s="51" t="e">
        <f>F116/$C$116</f>
        <v>#DIV/0!</v>
      </c>
    </row>
    <row r="118" spans="1:12" ht="84" customHeight="1">
      <c r="A118" s="88" t="s">
        <v>56</v>
      </c>
      <c r="B118" s="89"/>
      <c r="C118" s="89"/>
      <c r="D118" s="89"/>
      <c r="E118" s="89"/>
      <c r="F118" s="90"/>
      <c r="G118" s="57"/>
      <c r="H118" s="57"/>
      <c r="I118" s="57"/>
      <c r="J118" s="57"/>
      <c r="K118" s="57"/>
      <c r="L118" s="57"/>
    </row>
    <row r="119" spans="1:12" ht="16.5" customHeight="1"/>
    <row r="120" spans="1:12" ht="16.5" customHeight="1"/>
    <row r="121" spans="1:12" ht="16.5" customHeight="1"/>
    <row r="122" spans="1:12" ht="16.5" customHeight="1"/>
    <row r="123" spans="1:12" ht="16.5" customHeight="1"/>
    <row r="124" spans="1:12" ht="16.5" customHeight="1">
      <c r="B124" s="52"/>
    </row>
    <row r="125" spans="1:12" ht="20.100000000000001" customHeight="1">
      <c r="B125" s="53" t="s">
        <v>57</v>
      </c>
    </row>
    <row r="126" spans="1:12" ht="20.100000000000001" customHeight="1">
      <c r="B126" s="53" t="s">
        <v>58</v>
      </c>
      <c r="F126" s="7"/>
    </row>
    <row r="127" spans="1:12" ht="20.100000000000001" customHeight="1">
      <c r="B127" s="53" t="s">
        <v>59</v>
      </c>
      <c r="F127" s="7"/>
    </row>
    <row r="128" spans="1:12" ht="20.100000000000001" customHeight="1">
      <c r="B128" s="53" t="s">
        <v>60</v>
      </c>
      <c r="F128" s="56"/>
    </row>
    <row r="211" spans="1:6" ht="14.1" customHeight="1">
      <c r="A211" s="43"/>
      <c r="B211" s="55"/>
      <c r="C211" s="3"/>
      <c r="D211" s="3"/>
      <c r="E211" s="3"/>
      <c r="F211" s="7"/>
    </row>
    <row r="213" spans="1:6" ht="14.1" customHeight="1">
      <c r="A213" s="43"/>
      <c r="B213" s="55"/>
      <c r="C213" s="3"/>
      <c r="D213" s="3"/>
      <c r="E213" s="3"/>
      <c r="F213" s="7"/>
    </row>
    <row r="215" spans="1:6" ht="14.1" customHeight="1">
      <c r="A215" s="43"/>
      <c r="B215" s="55"/>
      <c r="C215" s="3"/>
      <c r="D215" s="3"/>
      <c r="E215" s="3"/>
      <c r="F215" s="7"/>
    </row>
    <row r="217" spans="1:6" ht="14.1" customHeight="1">
      <c r="A217" s="43"/>
      <c r="B217" s="55"/>
      <c r="C217" s="3"/>
      <c r="D217" s="3"/>
      <c r="E217" s="3"/>
      <c r="F217" s="7"/>
    </row>
    <row r="219" spans="1:6" ht="14.1" customHeight="1">
      <c r="A219" s="43"/>
      <c r="B219" s="55"/>
      <c r="C219" s="3"/>
      <c r="D219" s="3"/>
      <c r="E219" s="3"/>
      <c r="F219" s="7"/>
    </row>
    <row r="221" spans="1:6" ht="14.1" customHeight="1">
      <c r="A221" s="43"/>
      <c r="B221" s="55"/>
      <c r="C221" s="3"/>
      <c r="D221" s="3"/>
      <c r="E221" s="3"/>
      <c r="F221" s="7"/>
    </row>
    <row r="223" spans="1:6" ht="14.1" customHeight="1">
      <c r="A223" s="43"/>
      <c r="B223" s="55"/>
      <c r="C223" s="3"/>
      <c r="D223" s="3"/>
      <c r="E223" s="3"/>
      <c r="F223" s="7"/>
    </row>
    <row r="225" spans="1:6" ht="14.1" customHeight="1">
      <c r="A225" s="43"/>
      <c r="B225" s="55"/>
      <c r="C225" s="3"/>
      <c r="D225" s="3"/>
      <c r="E225" s="3"/>
      <c r="F225" s="7"/>
    </row>
    <row r="227" spans="1:6" ht="14.1" customHeight="1">
      <c r="A227" s="43"/>
      <c r="B227" s="55"/>
      <c r="C227" s="3"/>
      <c r="D227" s="3"/>
      <c r="E227" s="3"/>
      <c r="F227" s="7"/>
    </row>
    <row r="229" spans="1:6" ht="14.1" customHeight="1">
      <c r="A229" s="43"/>
      <c r="B229" s="55"/>
      <c r="C229" s="3"/>
      <c r="D229" s="3"/>
      <c r="E229" s="3"/>
      <c r="F229" s="7"/>
    </row>
    <row r="231" spans="1:6" ht="14.1" customHeight="1">
      <c r="A231" s="43"/>
      <c r="B231" s="55"/>
      <c r="C231" s="3"/>
      <c r="D231" s="3"/>
      <c r="E231" s="3"/>
      <c r="F231" s="7"/>
    </row>
    <row r="233" spans="1:6" ht="14.1" customHeight="1">
      <c r="A233" s="43"/>
      <c r="B233" s="55"/>
      <c r="C233" s="3"/>
      <c r="D233" s="3"/>
      <c r="E233" s="3"/>
      <c r="F233" s="7"/>
    </row>
    <row r="235" spans="1:6" ht="14.1" customHeight="1">
      <c r="A235" s="43"/>
      <c r="B235" s="55"/>
      <c r="C235" s="3"/>
      <c r="D235" s="3"/>
      <c r="E235" s="3"/>
      <c r="F235" s="7"/>
    </row>
    <row r="237" spans="1:6" ht="14.1" customHeight="1">
      <c r="A237" s="43"/>
      <c r="B237" s="55"/>
      <c r="C237" s="3"/>
      <c r="D237" s="3"/>
      <c r="E237" s="3"/>
      <c r="F237" s="7"/>
    </row>
    <row r="239" spans="1:6" ht="14.1" customHeight="1">
      <c r="A239" s="43"/>
      <c r="B239" s="55"/>
      <c r="C239" s="3"/>
      <c r="D239" s="3"/>
      <c r="E239" s="3"/>
      <c r="F239" s="7"/>
    </row>
    <row r="241" spans="1:6" ht="14.1" customHeight="1">
      <c r="A241" s="43"/>
      <c r="B241" s="55"/>
      <c r="C241" s="3"/>
      <c r="D241" s="3"/>
      <c r="E241" s="3"/>
      <c r="F241" s="7"/>
    </row>
    <row r="243" spans="1:6" ht="14.1" customHeight="1">
      <c r="A243" s="43"/>
      <c r="B243" s="55"/>
      <c r="C243" s="3"/>
      <c r="D243" s="3"/>
      <c r="E243" s="3"/>
      <c r="F243" s="7"/>
    </row>
  </sheetData>
  <mergeCells count="12">
    <mergeCell ref="A114:F114"/>
    <mergeCell ref="B115:C115"/>
    <mergeCell ref="C9:F9"/>
    <mergeCell ref="A118:F118"/>
    <mergeCell ref="A1:F1"/>
    <mergeCell ref="A2:F2"/>
    <mergeCell ref="A3:F3"/>
    <mergeCell ref="C5:F5"/>
    <mergeCell ref="C7:F7"/>
    <mergeCell ref="B102:E102"/>
    <mergeCell ref="B110:E110"/>
    <mergeCell ref="A113:F113"/>
  </mergeCells>
  <printOptions headings="1"/>
  <pageMargins left="0.70866141732283472" right="0.70866141732283472" top="0.74803149606299213" bottom="0.74803149606299213" header="0.31496062992125984" footer="0.31496062992125984"/>
  <pageSetup paperSize="9" scale="64" fitToHeight="5" orientation="landscape" cellComments="atEnd" r:id="rId1"/>
  <headerFooter>
    <oddHeader>&amp;C&amp;F  &amp;A</oddHeader>
  </headerFooter>
  <rowBreaks count="2" manualBreakCount="2">
    <brk id="43" max="5" man="1"/>
    <brk id="91" max="5"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Construction Project Form</vt:lpstr>
      <vt:lpstr>'Construction Project Form'!Área_de_impresión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PO. Osoario</dc:creator>
  <cp:lastModifiedBy>Fundaciones Ramirez Moreno</cp:lastModifiedBy>
  <dcterms:created xsi:type="dcterms:W3CDTF">2019-07-04T15:47:05Z</dcterms:created>
  <dcterms:modified xsi:type="dcterms:W3CDTF">2024-01-25T19:45:29Z</dcterms:modified>
</cp:coreProperties>
</file>